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86" yWindow="345" windowWidth="23970" windowHeight="15150" tabRatio="716" activeTab="6"/>
  </bookViews>
  <sheets>
    <sheet name="Table1_TP Well Info" sheetId="1" r:id="rId1"/>
    <sheet name="Table2_Used CO Well Info" sheetId="2" r:id="rId2"/>
    <sheet name="Table3_SpringStreamInfo" sheetId="3" r:id="rId3"/>
    <sheet name="Table4_ChemistryData" sheetId="4" r:id="rId4"/>
    <sheet name="Table5_Isotopes_ Ages" sheetId="5" r:id="rId5"/>
    <sheet name="Table6_CFCs" sheetId="6" r:id="rId6"/>
    <sheet name="Table7_Spearman" sheetId="7" r:id="rId7"/>
  </sheets>
  <definedNames>
    <definedName name="_xlnm.Print_Area" localSheetId="0">'Table1_TP Well Info'!$A$1:$W$57</definedName>
    <definedName name="_xlnm.Print_Area" localSheetId="6">'Table7_Spearman'!$B$1:$Z$25</definedName>
    <definedName name="_xlnm.Print_Titles" localSheetId="3">'Table4_ChemistryData'!$1:$2</definedName>
    <definedName name="_xlnm.Print_Titles" localSheetId="4">'Table5_Isotopes_ Ages'!$1:$2</definedName>
  </definedNames>
  <calcPr fullCalcOnLoad="1"/>
</workbook>
</file>

<file path=xl/sharedStrings.xml><?xml version="1.0" encoding="utf-8"?>
<sst xmlns="http://schemas.openxmlformats.org/spreadsheetml/2006/main" count="2018" uniqueCount="761">
  <si>
    <t>Felsenmeere Middle</t>
  </si>
  <si>
    <t>08-1125</t>
  </si>
  <si>
    <t>06-0763</t>
  </si>
  <si>
    <t>09-0662</t>
  </si>
  <si>
    <t>08-1124</t>
  </si>
  <si>
    <t>Bear Crossing</t>
  </si>
  <si>
    <t>06-0762</t>
  </si>
  <si>
    <t>07-1078</t>
  </si>
  <si>
    <t>TC-228</t>
  </si>
  <si>
    <t>Rio San Antonio</t>
  </si>
  <si>
    <t>TS-114</t>
  </si>
  <si>
    <t>Rio Grande</t>
  </si>
  <si>
    <t>Cost-2</t>
  </si>
  <si>
    <t>Rio Costilla</t>
  </si>
  <si>
    <t>Latir</t>
  </si>
  <si>
    <t>Latir Creek</t>
  </si>
  <si>
    <t>Cabr</t>
  </si>
  <si>
    <t>Cabresto Creek</t>
  </si>
  <si>
    <t>Red</t>
  </si>
  <si>
    <t>Hondo</t>
  </si>
  <si>
    <t>Rio Hondo</t>
  </si>
  <si>
    <t>Seco</t>
  </si>
  <si>
    <t>Rio Seco</t>
  </si>
  <si>
    <t>08-0737</t>
  </si>
  <si>
    <t>Surface elevation (ft asl)</t>
  </si>
  <si>
    <t>Well number</t>
  </si>
  <si>
    <t>Maestas (Ute Mtn test 2)</t>
  </si>
  <si>
    <t>Chiflo test hole R-12A, CO</t>
  </si>
  <si>
    <t>Site visit</t>
  </si>
  <si>
    <t>TSWCD well number</t>
  </si>
  <si>
    <t>Well depth (ft bls)</t>
  </si>
  <si>
    <t xml:space="preserve">Water level </t>
  </si>
  <si>
    <t>Water sample</t>
  </si>
  <si>
    <t>NMBGMR</t>
  </si>
  <si>
    <t>Depth (ft bls)</t>
  </si>
  <si>
    <t xml:space="preserve">Measured depth to water </t>
  </si>
  <si>
    <t>Elevation (ft asl)</t>
  </si>
  <si>
    <t>Yield (gpm)</t>
  </si>
  <si>
    <t>ACE, US Army, Chiflo dam-site test hole 9-A. Current owner Robert Ortega (Questa).</t>
  </si>
  <si>
    <t>BLM file #2222. Redrilled WG-21a in 1982 and again in 1992 to 400 ft. Cavern at 295 ft.</t>
  </si>
  <si>
    <t>Drilled under permit RG-31444 in wrong place. Existing well has new #. Pump ~900 ft.</t>
  </si>
  <si>
    <t>Punche Valley, CO</t>
  </si>
  <si>
    <t>Chiflo test hole R-11</t>
  </si>
  <si>
    <t xml:space="preserve">Chiflo test hole 9-A </t>
  </si>
  <si>
    <t>Chiflo test hole 7-A</t>
  </si>
  <si>
    <t>Inactive well on BLM Riverside Allotment, near Rio Grande, south of Punche Arroyo. Large tan vertical tank on concrete pad.</t>
  </si>
  <si>
    <t>Inactiave well on large abandoned farm complex with concrete footings.</t>
  </si>
  <si>
    <t>Well name</t>
  </si>
  <si>
    <t>USGS site ID</t>
  </si>
  <si>
    <t>Date drilled</t>
  </si>
  <si>
    <t>Lith log</t>
  </si>
  <si>
    <t>ACE Chiflo dam-site test hole 7-A. Open 2” casing that sticks up in pit near log cabin.</t>
  </si>
  <si>
    <t>Measured by</t>
  </si>
  <si>
    <t>Driller's static water level</t>
  </si>
  <si>
    <t>IRR</t>
  </si>
  <si>
    <t>COM</t>
  </si>
  <si>
    <t>MON</t>
  </si>
  <si>
    <t>Well notes</t>
  </si>
  <si>
    <t>Aquifer notes</t>
  </si>
  <si>
    <t>Screen top       (ft bls)</t>
  </si>
  <si>
    <t>Screen bottom    (ft bls)</t>
  </si>
  <si>
    <t>Well depth   (ft bls)</t>
  </si>
  <si>
    <t>Sample date</t>
  </si>
  <si>
    <t>Ca-HCO3</t>
  </si>
  <si>
    <t>Na-Ca-HCO3-SO4</t>
  </si>
  <si>
    <t>Na-Ca-Mg-HCO3</t>
  </si>
  <si>
    <t>BD</t>
  </si>
  <si>
    <t>U = undetermined; BD = below detection</t>
  </si>
  <si>
    <t>Charge balance (% diff)</t>
  </si>
  <si>
    <t>Sample site description</t>
  </si>
  <si>
    <t>Very large spring discharging from 2-m wide zone from under basalt boulders.</t>
  </si>
  <si>
    <t>Large spring discharging from river gravels at base of boulders on west bank</t>
  </si>
  <si>
    <t>Sample site along east bank of river 20 m above TS-113.</t>
  </si>
  <si>
    <t>Stable isotopes</t>
  </si>
  <si>
    <t xml:space="preserve">      Tritium</t>
  </si>
  <si>
    <t>Carbon isotopes</t>
  </si>
  <si>
    <r>
      <t>14</t>
    </r>
    <r>
      <rPr>
        <b/>
        <sz val="9"/>
        <color indexed="8"/>
        <rFont val="Arial Narrow"/>
        <family val="0"/>
      </rPr>
      <t>C Activity (pmC)</t>
    </r>
  </si>
  <si>
    <r>
      <t>14</t>
    </r>
    <r>
      <rPr>
        <b/>
        <sz val="9"/>
        <color indexed="8"/>
        <rFont val="Arial Narrow"/>
        <family val="0"/>
      </rPr>
      <t>C Apparent Age (RCYBP)</t>
    </r>
  </si>
  <si>
    <r>
      <t>14</t>
    </r>
    <r>
      <rPr>
        <b/>
        <sz val="9"/>
        <color indexed="8"/>
        <rFont val="Arial Narrow"/>
        <family val="0"/>
      </rPr>
      <t>C Apparent Age Error (RCYBP)</t>
    </r>
  </si>
  <si>
    <t>Location UTM (m)</t>
  </si>
  <si>
    <t>Use</t>
  </si>
  <si>
    <t>Northing NAD83</t>
  </si>
  <si>
    <t>Easting NAD83</t>
  </si>
  <si>
    <t>Northing NAD27</t>
  </si>
  <si>
    <t>Easting NAD27</t>
  </si>
  <si>
    <t>Elev. Top</t>
  </si>
  <si>
    <t>Elev. Bottom</t>
  </si>
  <si>
    <t>TC-201</t>
  </si>
  <si>
    <t>Cerrito Negro</t>
  </si>
  <si>
    <t xml:space="preserve">RG-36732 </t>
  </si>
  <si>
    <t>TP-20</t>
  </si>
  <si>
    <t>STK</t>
  </si>
  <si>
    <t>x</t>
  </si>
  <si>
    <t>Well log from Red Top Drilling.</t>
  </si>
  <si>
    <t>Well was blowing air when visited on 5/12/08.</t>
  </si>
  <si>
    <t>TC-202</t>
  </si>
  <si>
    <t>Abeyta</t>
  </si>
  <si>
    <t>RG-36733</t>
  </si>
  <si>
    <t>TP-16</t>
  </si>
  <si>
    <t>TC-203</t>
  </si>
  <si>
    <t>Brushy Mtn mine</t>
  </si>
  <si>
    <t>TP-17</t>
  </si>
  <si>
    <t>IND</t>
  </si>
  <si>
    <t>U</t>
  </si>
  <si>
    <t>Inactive well in wellhouse on abandoned perlite mine at Brushy Mtn.</t>
  </si>
  <si>
    <t>unk</t>
  </si>
  <si>
    <t>TC-204</t>
  </si>
  <si>
    <t>Ezequiel</t>
  </si>
  <si>
    <t>RG-51763</t>
  </si>
  <si>
    <t>WG-16</t>
  </si>
  <si>
    <t>BLM file #5995.</t>
  </si>
  <si>
    <t>TC-205</t>
  </si>
  <si>
    <t>Ruil Brothers</t>
  </si>
  <si>
    <t>WG-18</t>
  </si>
  <si>
    <t>ABAN</t>
  </si>
  <si>
    <t>No OSE record. Open hole 100 ft NW of WG-17. 3” pipe cut at ground level. Winograd 30/11/27/333.</t>
  </si>
  <si>
    <t>USGS</t>
  </si>
  <si>
    <t>Winograd stated that water rose 23 ft in hole.</t>
  </si>
  <si>
    <t>TC-206</t>
  </si>
  <si>
    <t>Abandoned</t>
  </si>
  <si>
    <t>WG-12</t>
  </si>
  <si>
    <t>TSWCD info from owner. No records.</t>
  </si>
  <si>
    <t>TC-207</t>
  </si>
  <si>
    <t>WG-14</t>
  </si>
  <si>
    <t>TC-208</t>
  </si>
  <si>
    <t>Moeller/Rael</t>
  </si>
  <si>
    <t>WG-15</t>
  </si>
  <si>
    <t>BLM file #4491. Drawdown test data on record. Re-entered by driller in late 1990s.</t>
  </si>
  <si>
    <t>Drawdown test data on record.</t>
  </si>
  <si>
    <t>TC-209</t>
  </si>
  <si>
    <t>Abeyta/Rael</t>
  </si>
  <si>
    <t>RG-38563</t>
  </si>
  <si>
    <t>WG-21b</t>
  </si>
  <si>
    <t>1982?</t>
  </si>
  <si>
    <t>TC-210</t>
  </si>
  <si>
    <t>Abeyta/Moeller abandoned</t>
  </si>
  <si>
    <t>WG-21a</t>
  </si>
  <si>
    <t>TC-211</t>
  </si>
  <si>
    <t>WG-28</t>
  </si>
  <si>
    <t>TC-212</t>
  </si>
  <si>
    <t>MIddlemist (Punche)</t>
  </si>
  <si>
    <t>RG-45204</t>
  </si>
  <si>
    <t>WG-20</t>
  </si>
  <si>
    <t>BLM file #5815. Working well with big white tank on hilltop.</t>
  </si>
  <si>
    <t>20+</t>
  </si>
  <si>
    <t>TC-213</t>
  </si>
  <si>
    <t>WG-34</t>
  </si>
  <si>
    <t>Probably same as Winograd 31/11/34/400. BOR Ute Mtn dam-site test hole 2.</t>
  </si>
  <si>
    <t>TC-214</t>
  </si>
  <si>
    <t>Blain Bagwell</t>
  </si>
  <si>
    <t>WG-27</t>
  </si>
  <si>
    <t>TC-215</t>
  </si>
  <si>
    <t xml:space="preserve">McGregor solar </t>
  </si>
  <si>
    <t>RG-68500</t>
  </si>
  <si>
    <t>WG-22</t>
  </si>
  <si>
    <t>May be same as Winograd 30/10/14/400 (TD=440’ SWL=350’).</t>
  </si>
  <si>
    <t>TC-216</t>
  </si>
  <si>
    <t>Moeller (new)</t>
  </si>
  <si>
    <t>RG-85494</t>
  </si>
  <si>
    <t>TC-217</t>
  </si>
  <si>
    <t>Alire abandoned</t>
  </si>
  <si>
    <t>WG-23</t>
  </si>
  <si>
    <t>TC-218</t>
  </si>
  <si>
    <t>Alire (Bagwell S)</t>
  </si>
  <si>
    <t>TC-219</t>
  </si>
  <si>
    <t>Sowards</t>
  </si>
  <si>
    <t>RG-43600</t>
  </si>
  <si>
    <t>WG-30</t>
  </si>
  <si>
    <t>TC-220</t>
  </si>
  <si>
    <t>Llano</t>
  </si>
  <si>
    <t>RG-89492</t>
  </si>
  <si>
    <t>18+</t>
  </si>
  <si>
    <t>TC-221</t>
  </si>
  <si>
    <t>No Agua perlite mine</t>
  </si>
  <si>
    <t>TP-37</t>
  </si>
  <si>
    <t>&gt;1005</t>
  </si>
  <si>
    <t>&gt;7378</t>
  </si>
  <si>
    <t>Na-Ca-HCO3</t>
  </si>
  <si>
    <t>Na-HCO3-Cl</t>
  </si>
  <si>
    <t>Ca-Mg-Na-HCO3</t>
  </si>
  <si>
    <t>Mg-Ca-Na-HCO3</t>
  </si>
  <si>
    <t>Ca-Na-Mg-HCO3</t>
  </si>
  <si>
    <t>Ca-Na-HCO3</t>
  </si>
  <si>
    <t>Ca-Mg-HCO3</t>
  </si>
  <si>
    <t>Na-Ca-Mg-HCO3-SO4</t>
  </si>
  <si>
    <t>Na-HCO3-SO4</t>
  </si>
  <si>
    <t>TC-222</t>
  </si>
  <si>
    <t>Bagwell N</t>
  </si>
  <si>
    <t>WG-25</t>
  </si>
  <si>
    <t>BLM file #1967. Deepened from 655’ to 685’.</t>
  </si>
  <si>
    <t>TC-223</t>
  </si>
  <si>
    <t>Stateline</t>
  </si>
  <si>
    <t>RG-50361</t>
  </si>
  <si>
    <t>WG-32</t>
  </si>
  <si>
    <t>TC-224</t>
  </si>
  <si>
    <t>Shawcroft west</t>
  </si>
  <si>
    <t>RG-75708</t>
  </si>
  <si>
    <t>WG-31</t>
  </si>
  <si>
    <t>Blowing air strongly when visited on 5/16/08.</t>
  </si>
  <si>
    <t>TC-225</t>
  </si>
  <si>
    <t>WG-13</t>
  </si>
  <si>
    <t>TEST</t>
  </si>
  <si>
    <t>TC-226</t>
  </si>
  <si>
    <t>Shawcroft east</t>
  </si>
  <si>
    <t>WG-33</t>
  </si>
  <si>
    <t>TC-227</t>
  </si>
  <si>
    <t>Harborlite perlite mill, CO</t>
  </si>
  <si>
    <t>Colorado Well Permit #3286F.</t>
  </si>
  <si>
    <t>TC-229</t>
  </si>
  <si>
    <t>Crow</t>
  </si>
  <si>
    <t>RG-37144</t>
  </si>
  <si>
    <t>WG-29</t>
  </si>
  <si>
    <t>BLM allotment 578.</t>
  </si>
  <si>
    <t>Reportedly hit water at 330 ft.</t>
  </si>
  <si>
    <t>TC-230</t>
  </si>
  <si>
    <t>Little Page</t>
  </si>
  <si>
    <t>RG-37146</t>
  </si>
  <si>
    <t>WG-26</t>
  </si>
  <si>
    <t>100?</t>
  </si>
  <si>
    <t>TC-231</t>
  </si>
  <si>
    <t>Twin Lakes, CO</t>
  </si>
  <si>
    <t>CO well permit #44477.</t>
  </si>
  <si>
    <t>TC-232</t>
  </si>
  <si>
    <t>TC-233</t>
  </si>
  <si>
    <t>San Antonio Mtn</t>
  </si>
  <si>
    <t>RG-24777</t>
  </si>
  <si>
    <t>DOM</t>
  </si>
  <si>
    <t>Hand-dug well at last house at development on east side of San Antonio Mtn.</t>
  </si>
  <si>
    <t>TC-234</t>
  </si>
  <si>
    <t>Schofield</t>
  </si>
  <si>
    <t>RG-34987</t>
  </si>
  <si>
    <t>TP-02</t>
  </si>
  <si>
    <t>Warm water well.</t>
  </si>
  <si>
    <t>TC-235</t>
  </si>
  <si>
    <t>dry</t>
  </si>
  <si>
    <t>When visited in 2008, well was dry and blowing cold air.</t>
  </si>
  <si>
    <t>TC-236</t>
  </si>
  <si>
    <t>Corps of Engineers, U.S. Army, Chiflo dam-site test hole R-12A.</t>
  </si>
  <si>
    <t>TC-237</t>
  </si>
  <si>
    <t>Saritas, CO</t>
  </si>
  <si>
    <t>TC-238</t>
  </si>
  <si>
    <t>Alta Lake, CO</t>
  </si>
  <si>
    <t>TC-239</t>
  </si>
  <si>
    <t>West of Twin Lakes, CO</t>
  </si>
  <si>
    <t>CO well permit #44478.</t>
  </si>
  <si>
    <t>TC-240</t>
  </si>
  <si>
    <t>BLM Chiflo campground</t>
  </si>
  <si>
    <t>RG-17985</t>
  </si>
  <si>
    <t>CER-24</t>
  </si>
  <si>
    <t>GOV</t>
  </si>
  <si>
    <t>TC-241</t>
  </si>
  <si>
    <t>Tom Bradley</t>
  </si>
  <si>
    <t>RG-27193</t>
  </si>
  <si>
    <t>TC-242</t>
  </si>
  <si>
    <t>Quinlan Ranches</t>
  </si>
  <si>
    <t>RG-37145</t>
  </si>
  <si>
    <t>TP-19</t>
  </si>
  <si>
    <t>TC-243</t>
  </si>
  <si>
    <t>Sherri Anderson</t>
  </si>
  <si>
    <t>RG-63610</t>
  </si>
  <si>
    <t>TP-21</t>
  </si>
  <si>
    <t>TC-244</t>
  </si>
  <si>
    <t>George Smith</t>
  </si>
  <si>
    <t>RG-66248</t>
  </si>
  <si>
    <t>TP-04</t>
  </si>
  <si>
    <t>TC-245</t>
  </si>
  <si>
    <t>Jack Kessler</t>
  </si>
  <si>
    <t>RG-71541</t>
  </si>
  <si>
    <t>TC-246</t>
  </si>
  <si>
    <t>Carl Bradley</t>
  </si>
  <si>
    <t>RG-72733</t>
  </si>
  <si>
    <t>TP-03</t>
  </si>
  <si>
    <t>TC-247</t>
  </si>
  <si>
    <t>Harold Hartell</t>
  </si>
  <si>
    <t>RG-80377</t>
  </si>
  <si>
    <t>TC-248</t>
  </si>
  <si>
    <t>Jessie Medina</t>
  </si>
  <si>
    <t>RG-83402</t>
  </si>
  <si>
    <t>TC-249</t>
  </si>
  <si>
    <t>BLM Wild Rivers visitor center</t>
  </si>
  <si>
    <t>CER-23</t>
  </si>
  <si>
    <t>HIDE</t>
  </si>
  <si>
    <t>Northing_NAD83</t>
  </si>
  <si>
    <t>Easting_NAD83</t>
  </si>
  <si>
    <r>
      <t>Temp (</t>
    </r>
    <r>
      <rPr>
        <b/>
        <vertAlign val="superscript"/>
        <sz val="8"/>
        <color indexed="8"/>
        <rFont val="Arial Narrow"/>
        <family val="0"/>
      </rPr>
      <t>o</t>
    </r>
    <r>
      <rPr>
        <b/>
        <sz val="8"/>
        <color indexed="8"/>
        <rFont val="Arial Narrow"/>
        <family val="0"/>
      </rPr>
      <t>C)</t>
    </r>
  </si>
  <si>
    <r>
      <t>Temp (</t>
    </r>
    <r>
      <rPr>
        <b/>
        <vertAlign val="superscript"/>
        <sz val="8"/>
        <color indexed="8"/>
        <rFont val="Arial Narrow"/>
        <family val="0"/>
      </rPr>
      <t>o</t>
    </r>
    <r>
      <rPr>
        <b/>
        <sz val="8"/>
        <color indexed="8"/>
        <rFont val="Arial Narrow"/>
        <family val="0"/>
      </rPr>
      <t>F)</t>
    </r>
  </si>
  <si>
    <t>SC (μS/cm)</t>
  </si>
  <si>
    <t>DO</t>
  </si>
  <si>
    <t>pH</t>
  </si>
  <si>
    <t>Lab pH</t>
  </si>
  <si>
    <t>TDS</t>
  </si>
  <si>
    <t>Total Anions (meq/L)</t>
  </si>
  <si>
    <t>Total Cations (meq/L)</t>
  </si>
  <si>
    <t>Water Type</t>
  </si>
  <si>
    <t>Ca</t>
  </si>
  <si>
    <t>Mg</t>
  </si>
  <si>
    <t>Na</t>
  </si>
  <si>
    <t>K</t>
  </si>
  <si>
    <r>
      <t>HCO</t>
    </r>
    <r>
      <rPr>
        <b/>
        <vertAlign val="subscript"/>
        <sz val="8"/>
        <color indexed="8"/>
        <rFont val="Arial Narrow"/>
        <family val="0"/>
      </rPr>
      <t>3</t>
    </r>
    <r>
      <rPr>
        <b/>
        <vertAlign val="superscript"/>
        <sz val="8"/>
        <color indexed="8"/>
        <rFont val="Arial Narrow"/>
        <family val="0"/>
      </rPr>
      <t xml:space="preserve">- </t>
    </r>
  </si>
  <si>
    <r>
      <t>CO</t>
    </r>
    <r>
      <rPr>
        <b/>
        <vertAlign val="subscript"/>
        <sz val="8"/>
        <color indexed="8"/>
        <rFont val="Arial Narrow"/>
        <family val="0"/>
      </rPr>
      <t>3</t>
    </r>
    <r>
      <rPr>
        <b/>
        <vertAlign val="superscript"/>
        <sz val="8"/>
        <color indexed="8"/>
        <rFont val="Arial Narrow"/>
        <family val="0"/>
      </rPr>
      <t>2-</t>
    </r>
  </si>
  <si>
    <r>
      <t>SO</t>
    </r>
    <r>
      <rPr>
        <b/>
        <vertAlign val="subscript"/>
        <sz val="8"/>
        <color indexed="8"/>
        <rFont val="Arial Narrow"/>
        <family val="0"/>
      </rPr>
      <t>4</t>
    </r>
    <r>
      <rPr>
        <b/>
        <vertAlign val="superscript"/>
        <sz val="8"/>
        <color indexed="8"/>
        <rFont val="Arial Narrow"/>
        <family val="0"/>
      </rPr>
      <t>2-</t>
    </r>
  </si>
  <si>
    <r>
      <t>Cl</t>
    </r>
    <r>
      <rPr>
        <b/>
        <vertAlign val="superscript"/>
        <sz val="8"/>
        <color indexed="8"/>
        <rFont val="Arial Narrow"/>
        <family val="0"/>
      </rPr>
      <t>-</t>
    </r>
  </si>
  <si>
    <t>Br</t>
  </si>
  <si>
    <r>
      <t>F</t>
    </r>
    <r>
      <rPr>
        <b/>
        <vertAlign val="superscript"/>
        <sz val="8"/>
        <color indexed="8"/>
        <rFont val="Arial Narrow"/>
        <family val="0"/>
      </rPr>
      <t>-</t>
    </r>
  </si>
  <si>
    <r>
      <t>NO</t>
    </r>
    <r>
      <rPr>
        <b/>
        <vertAlign val="subscript"/>
        <sz val="8"/>
        <color indexed="8"/>
        <rFont val="Arial Narrow"/>
        <family val="0"/>
      </rPr>
      <t>3</t>
    </r>
    <r>
      <rPr>
        <b/>
        <vertAlign val="superscript"/>
        <sz val="8"/>
        <color indexed="8"/>
        <rFont val="Arial Narrow"/>
        <family val="0"/>
      </rPr>
      <t>-</t>
    </r>
  </si>
  <si>
    <t>Al</t>
  </si>
  <si>
    <t>As</t>
  </si>
  <si>
    <t>B</t>
  </si>
  <si>
    <t>Ba</t>
  </si>
  <si>
    <t>Cr</t>
  </si>
  <si>
    <t>Cu</t>
  </si>
  <si>
    <t>Fe</t>
  </si>
  <si>
    <t>Li</t>
  </si>
  <si>
    <t>Mn</t>
  </si>
  <si>
    <t>Mo</t>
  </si>
  <si>
    <t>Pb</t>
  </si>
  <si>
    <t>Si</t>
  </si>
  <si>
    <r>
      <t>SiO</t>
    </r>
    <r>
      <rPr>
        <b/>
        <vertAlign val="subscript"/>
        <sz val="8"/>
        <color indexed="8"/>
        <rFont val="Arial Narrow"/>
        <family val="0"/>
      </rPr>
      <t>2</t>
    </r>
  </si>
  <si>
    <t>Sr</t>
  </si>
  <si>
    <t>Ti</t>
  </si>
  <si>
    <t>V</t>
  </si>
  <si>
    <t xml:space="preserve">Zn </t>
  </si>
  <si>
    <t>08-0650</t>
  </si>
  <si>
    <t>08-0651</t>
  </si>
  <si>
    <t>08-0652</t>
  </si>
  <si>
    <t>Middlemist</t>
  </si>
  <si>
    <t>08-0653</t>
  </si>
  <si>
    <t>Maestas</t>
  </si>
  <si>
    <t>08-0733</t>
  </si>
  <si>
    <t>Moeller</t>
  </si>
  <si>
    <t>08-0654</t>
  </si>
  <si>
    <t>Alire</t>
  </si>
  <si>
    <t>08-0734</t>
  </si>
  <si>
    <t>09-0404</t>
  </si>
  <si>
    <t>08-0656</t>
  </si>
  <si>
    <t>No Agua Mine</t>
  </si>
  <si>
    <t>08-0657</t>
  </si>
  <si>
    <t>08-0735</t>
  </si>
  <si>
    <t>08-0658</t>
  </si>
  <si>
    <t>Shawcroft W</t>
  </si>
  <si>
    <t>08-0659</t>
  </si>
  <si>
    <t>Shawcroft E</t>
  </si>
  <si>
    <t>08-0660</t>
  </si>
  <si>
    <t>Perlite Mill</t>
  </si>
  <si>
    <t>08-0736</t>
  </si>
  <si>
    <t>08-0738</t>
  </si>
  <si>
    <t>09-0406</t>
  </si>
  <si>
    <t>09-0407</t>
  </si>
  <si>
    <r>
      <t>δ</t>
    </r>
    <r>
      <rPr>
        <b/>
        <vertAlign val="superscript"/>
        <sz val="9"/>
        <color indexed="8"/>
        <rFont val="Arial Narrow"/>
        <family val="0"/>
      </rPr>
      <t>2</t>
    </r>
    <r>
      <rPr>
        <b/>
        <sz val="9"/>
        <color indexed="8"/>
        <rFont val="Arial Narrow"/>
        <family val="0"/>
      </rPr>
      <t>H (‰)</t>
    </r>
  </si>
  <si>
    <r>
      <t>δ</t>
    </r>
    <r>
      <rPr>
        <b/>
        <vertAlign val="superscript"/>
        <sz val="9"/>
        <color indexed="8"/>
        <rFont val="Arial Narrow"/>
        <family val="0"/>
      </rPr>
      <t>18</t>
    </r>
    <r>
      <rPr>
        <b/>
        <sz val="9"/>
        <color indexed="8"/>
        <rFont val="Arial Narrow"/>
        <family val="0"/>
      </rPr>
      <t>O (‰)</t>
    </r>
  </si>
  <si>
    <t>Tritium (TU)</t>
  </si>
  <si>
    <t>Error (TU)</t>
  </si>
  <si>
    <t>Assumed Recharge Elev (m)</t>
  </si>
  <si>
    <r>
      <t>Assumed Recharge Temp (</t>
    </r>
    <r>
      <rPr>
        <b/>
        <vertAlign val="superscript"/>
        <sz val="9"/>
        <color indexed="8"/>
        <rFont val="Arial Narrow"/>
        <family val="0"/>
      </rPr>
      <t>o</t>
    </r>
    <r>
      <rPr>
        <b/>
        <sz val="9"/>
        <color indexed="8"/>
        <rFont val="Arial Narrow"/>
        <family val="0"/>
      </rPr>
      <t>C)</t>
    </r>
  </si>
  <si>
    <r>
      <t xml:space="preserve">1 σ </t>
    </r>
    <r>
      <rPr>
        <b/>
        <vertAlign val="superscript"/>
        <sz val="9"/>
        <color indexed="8"/>
        <rFont val="Arial Narrow"/>
        <family val="0"/>
      </rPr>
      <t>14</t>
    </r>
    <r>
      <rPr>
        <b/>
        <sz val="9"/>
        <color indexed="8"/>
        <rFont val="Arial Narrow"/>
        <family val="0"/>
      </rPr>
      <t>C error (pmC)</t>
    </r>
  </si>
  <si>
    <t>Date</t>
  </si>
  <si>
    <t>CO DWR ID</t>
  </si>
  <si>
    <t>RGDSS ID</t>
  </si>
  <si>
    <t>Elev Top</t>
  </si>
  <si>
    <t>Elev Bottom</t>
  </si>
  <si>
    <t>CO-01</t>
  </si>
  <si>
    <t>DEHERRERA PETE</t>
  </si>
  <si>
    <t>10472F</t>
  </si>
  <si>
    <t>NA03201066BBB</t>
  </si>
  <si>
    <t>Confined (USGS).</t>
  </si>
  <si>
    <t>CO-02</t>
  </si>
  <si>
    <t>DEHERRERA  PETE L</t>
  </si>
  <si>
    <t>213769A</t>
  </si>
  <si>
    <t>CO-04</t>
  </si>
  <si>
    <t>CASIAS JOE E</t>
  </si>
  <si>
    <t>CO-14</t>
  </si>
  <si>
    <t>BARELA LUCINDA</t>
  </si>
  <si>
    <t>CO-20</t>
  </si>
  <si>
    <t>CO-22</t>
  </si>
  <si>
    <t>NA03200912ACC</t>
  </si>
  <si>
    <t>370142105561101</t>
  </si>
  <si>
    <t>CO-28</t>
  </si>
  <si>
    <t>DURAN ALBERT P</t>
  </si>
  <si>
    <t>SCIVALLY KENNETH EUGENE</t>
  </si>
  <si>
    <t>NA03200901BBB</t>
  </si>
  <si>
    <t>370300105564501</t>
  </si>
  <si>
    <t>US BUREAU LAND MGMT</t>
  </si>
  <si>
    <t>NA03301014DDD</t>
  </si>
  <si>
    <t>BUREAU OF LAND MANAGEMENT</t>
  </si>
  <si>
    <t>HAMILTON W B &amp; T BONE RANCH</t>
  </si>
  <si>
    <t>11509R</t>
  </si>
  <si>
    <t>NA03301019CCD</t>
  </si>
  <si>
    <t>T-BONE RANCH &amp; HAMILTON W B</t>
  </si>
  <si>
    <t>252RN</t>
  </si>
  <si>
    <t>NA03301020CCB</t>
  </si>
  <si>
    <t>CO BOARD OF LAND COMMISSIONERS</t>
  </si>
  <si>
    <t>CASIAS JASPER</t>
  </si>
  <si>
    <t>RAEL MIKE A</t>
  </si>
  <si>
    <t>NA03300814CCC</t>
  </si>
  <si>
    <t>370540106042501</t>
  </si>
  <si>
    <t>NA03300914CCC</t>
  </si>
  <si>
    <t>370538106574901</t>
  </si>
  <si>
    <t>NA03300921CCC</t>
  </si>
  <si>
    <t>370450106000201</t>
  </si>
  <si>
    <t>BROYLES DAVID E</t>
  </si>
  <si>
    <t>MONDRAGON FRED M</t>
  </si>
  <si>
    <t>ADAMSON GERALD K</t>
  </si>
  <si>
    <t>95443A</t>
  </si>
  <si>
    <t>2726F</t>
  </si>
  <si>
    <t>BROYLES TOLIBER B</t>
  </si>
  <si>
    <t>9490F</t>
  </si>
  <si>
    <t>NA03300933CAB</t>
  </si>
  <si>
    <t>COLORADO AGGREGATE COMPANY</t>
  </si>
  <si>
    <t>53472A</t>
  </si>
  <si>
    <t>COLORADO WATER CONSERVATION BOARD</t>
  </si>
  <si>
    <t>RGDSSP12</t>
  </si>
  <si>
    <t>POTTS RICHARD &amp; POTTS BETTY J</t>
  </si>
  <si>
    <t>10153F</t>
  </si>
  <si>
    <t>NA03300935DBB</t>
  </si>
  <si>
    <t>97665A</t>
  </si>
  <si>
    <t>Replaced 20’ well.</t>
  </si>
  <si>
    <t>6747F</t>
  </si>
  <si>
    <t>NA03300936DBB</t>
  </si>
  <si>
    <t>PEREA FRED</t>
  </si>
  <si>
    <t>upper Red River</t>
  </si>
  <si>
    <r>
      <t>δ</t>
    </r>
    <r>
      <rPr>
        <b/>
        <vertAlign val="superscript"/>
        <sz val="9"/>
        <color indexed="8"/>
        <rFont val="Arial Narrow"/>
        <family val="0"/>
      </rPr>
      <t>13</t>
    </r>
    <r>
      <rPr>
        <b/>
        <sz val="9"/>
        <color indexed="8"/>
        <rFont val="Arial Narrow"/>
        <family val="0"/>
      </rPr>
      <t>C (‰)</t>
    </r>
  </si>
  <si>
    <t>NA03300922ACC</t>
  </si>
  <si>
    <t>370520105582501</t>
  </si>
  <si>
    <t xml:space="preserve">    Chemistry Data Collected</t>
  </si>
  <si>
    <t>SI</t>
  </si>
  <si>
    <r>
      <rPr>
        <b/>
        <vertAlign val="superscript"/>
        <sz val="8"/>
        <color indexed="9"/>
        <rFont val="Arial Narrow"/>
        <family val="0"/>
      </rPr>
      <t>3</t>
    </r>
    <r>
      <rPr>
        <b/>
        <sz val="8"/>
        <color indexed="9"/>
        <rFont val="Arial Narrow"/>
        <family val="0"/>
      </rPr>
      <t>H</t>
    </r>
  </si>
  <si>
    <t>CFC</t>
  </si>
  <si>
    <r>
      <rPr>
        <b/>
        <vertAlign val="superscript"/>
        <sz val="8"/>
        <color indexed="9"/>
        <rFont val="Arial Narrow"/>
        <family val="0"/>
      </rPr>
      <t>14</t>
    </r>
    <r>
      <rPr>
        <b/>
        <sz val="8"/>
        <color indexed="9"/>
        <rFont val="Arial Narrow"/>
        <family val="0"/>
      </rPr>
      <t>C</t>
    </r>
  </si>
  <si>
    <t>TS-14</t>
  </si>
  <si>
    <t>west</t>
  </si>
  <si>
    <t>Sunshine</t>
  </si>
  <si>
    <t>TS-71</t>
  </si>
  <si>
    <t>TS-113</t>
  </si>
  <si>
    <t>Lava Tube</t>
  </si>
  <si>
    <t>river</t>
  </si>
  <si>
    <t>TS-72</t>
  </si>
  <si>
    <t>Sunshine Trail W</t>
  </si>
  <si>
    <t>Bear Crossing zone</t>
  </si>
  <si>
    <t>TS-8</t>
  </si>
  <si>
    <t>TS-61</t>
  </si>
  <si>
    <t xml:space="preserve">USGS TSTHOL-R11. BLM allotment 590. ACE Chiflo dam-site test hole R-11. Open hole. </t>
  </si>
  <si>
    <t>Water in crevices at 345-350 ft, water rose, blowing air. (Winograd)</t>
  </si>
  <si>
    <t>Water level from 2004 during driller's work on well casing.</t>
  </si>
  <si>
    <t xml:space="preserve">Well serviced in 2007. Lith log from owner. </t>
  </si>
  <si>
    <t>Lobato, CO</t>
  </si>
  <si>
    <t>NA03300933CAB2</t>
  </si>
  <si>
    <t>GREFCO INC/GREAT LAKES CARBON CORP</t>
  </si>
  <si>
    <t>Water quality</t>
  </si>
  <si>
    <t>Cow Patty W</t>
  </si>
  <si>
    <t>Lab number</t>
  </si>
  <si>
    <t>Lab SC (μS/cm)</t>
  </si>
  <si>
    <t>Site number</t>
  </si>
  <si>
    <t>Analyzing lab</t>
  </si>
  <si>
    <t>Major and minor ions</t>
  </si>
  <si>
    <t>Site name</t>
  </si>
  <si>
    <t>Site type</t>
  </si>
  <si>
    <t>well</t>
  </si>
  <si>
    <t>spring</t>
  </si>
  <si>
    <t>stream</t>
  </si>
  <si>
    <t>Rio Grande above Lava Tube spring</t>
  </si>
  <si>
    <t xml:space="preserve">Cow Patty W </t>
  </si>
  <si>
    <t xml:space="preserve">Felsenmeere </t>
  </si>
  <si>
    <t>Field parameters</t>
  </si>
  <si>
    <t>Site and sample information</t>
  </si>
  <si>
    <t>09-0663</t>
  </si>
  <si>
    <t>Field</t>
  </si>
  <si>
    <t>General chem</t>
  </si>
  <si>
    <t>Sceen top  (ft bls)</t>
  </si>
  <si>
    <t>Sceen bottom (ft bls)</t>
  </si>
  <si>
    <t>Large spring in zone that discharges beneath boulder field on west bank.</t>
  </si>
  <si>
    <t xml:space="preserve">Small spring discharging beneath fractured basalt, just above river, west bacnk, downstream from Cow PattyTrail. </t>
  </si>
  <si>
    <t xml:space="preserve">Small spring discharging from base of basalt at top of river terrace, west bank </t>
  </si>
  <si>
    <t>Very large spring discharging from from crater in river bed.</t>
  </si>
  <si>
    <t>Rio San Antonio at Antonito</t>
  </si>
  <si>
    <t>Sample site upstream of Hwy 285 bridge, north bank; collected grab sample from current, beneath surface</t>
  </si>
  <si>
    <t>General chemistry</t>
  </si>
  <si>
    <t>Trace elements</t>
  </si>
  <si>
    <t>W E L L S</t>
  </si>
  <si>
    <t>S P R I N G S</t>
  </si>
  <si>
    <t>S T R E A M S</t>
  </si>
  <si>
    <r>
      <rPr>
        <sz val="8"/>
        <color indexed="8"/>
        <rFont val="Arial Narrow"/>
        <family val="0"/>
      </rPr>
      <t>U = undetermined</t>
    </r>
  </si>
  <si>
    <t>CFC water concentration corrected for stripping efficiency</t>
  </si>
  <si>
    <t>Equivalent atmospheric concentration</t>
  </si>
  <si>
    <t>CFC-derived recharge ages (years before sampling date)</t>
  </si>
  <si>
    <t>Lab ID number</t>
  </si>
  <si>
    <t>CFC12 pmol/Kg</t>
  </si>
  <si>
    <t>CFC11 pmol/Kg</t>
  </si>
  <si>
    <t>CFC113 pmol/Kg</t>
  </si>
  <si>
    <t>CFC12 pmol/mol</t>
  </si>
  <si>
    <t>CFC11 pmol/mol</t>
  </si>
  <si>
    <t>CFC113 pmol/mol</t>
  </si>
  <si>
    <t>CFC12</t>
  </si>
  <si>
    <t>CFC11</t>
  </si>
  <si>
    <t>CFC113</t>
  </si>
  <si>
    <t>68.01D</t>
  </si>
  <si>
    <t>68.01D1</t>
  </si>
  <si>
    <t>70.01D</t>
  </si>
  <si>
    <t>70.01D1 *</t>
  </si>
  <si>
    <t>70.02D</t>
  </si>
  <si>
    <t>70.02D1</t>
  </si>
  <si>
    <t>68.02D</t>
  </si>
  <si>
    <t>68.02D1</t>
  </si>
  <si>
    <t>68.03D</t>
  </si>
  <si>
    <t>68.03D1</t>
  </si>
  <si>
    <t>70.03D</t>
  </si>
  <si>
    <t>70.03D1</t>
  </si>
  <si>
    <t>74.01D</t>
  </si>
  <si>
    <t>74.01D1</t>
  </si>
  <si>
    <t>70.04D *</t>
  </si>
  <si>
    <t>70.04D1</t>
  </si>
  <si>
    <t>70.05 *</t>
  </si>
  <si>
    <t>70.05D</t>
  </si>
  <si>
    <t>70.05D1</t>
  </si>
  <si>
    <t>70.06D</t>
  </si>
  <si>
    <t>70.06D1</t>
  </si>
  <si>
    <t>70.07D *</t>
  </si>
  <si>
    <t>70.07D1</t>
  </si>
  <si>
    <t>70.08D</t>
  </si>
  <si>
    <t>70.08D1</t>
  </si>
  <si>
    <t>68.04D</t>
  </si>
  <si>
    <t>68.04D1 *</t>
  </si>
  <si>
    <t>70.09D</t>
  </si>
  <si>
    <t>70.09D1</t>
  </si>
  <si>
    <t xml:space="preserve">NMT </t>
  </si>
  <si>
    <t>Anderson</t>
  </si>
  <si>
    <t>02-2671</t>
  </si>
  <si>
    <t>Bradley</t>
  </si>
  <si>
    <t>04-1607</t>
  </si>
  <si>
    <t>TC-250</t>
  </si>
  <si>
    <t>05-0799</t>
  </si>
  <si>
    <t>TC-251</t>
  </si>
  <si>
    <t>04-1605</t>
  </si>
  <si>
    <t>Ken Schwartz</t>
  </si>
  <si>
    <t>RG-50184</t>
  </si>
  <si>
    <t>TP-10</t>
  </si>
  <si>
    <t>Water sample collected by TSWCD 11/11/2005</t>
  </si>
  <si>
    <t>RG-54393</t>
  </si>
  <si>
    <t>TP-11</t>
  </si>
  <si>
    <t>Water sample collected by TSWCD 11/30/2004</t>
  </si>
  <si>
    <t>Water sample collected by TSWCD 9/28/2002</t>
  </si>
  <si>
    <t>Spring-stream number</t>
  </si>
  <si>
    <t>Elev    (ft asl)</t>
  </si>
  <si>
    <t>Under NM-196 bridge near Amalia.</t>
  </si>
  <si>
    <t xml:space="preserve">Above head gate on Latir Creek, on Latir Ranch. </t>
  </si>
  <si>
    <t>In canyon, at head gate near road.</t>
  </si>
  <si>
    <t>Above Ranger Station and gage where tailings pipes cross river at head gate.</t>
  </si>
  <si>
    <t>50 m above gaging station where Hondo Canyon exists mountain fromt.</t>
  </si>
  <si>
    <t>Near headgate of Temporalis ditch, in Seco Canyon past the mountain front.</t>
  </si>
  <si>
    <t>Aquifer information</t>
  </si>
  <si>
    <t>Elevation  (ft asl)</t>
  </si>
  <si>
    <t>Water bearing formation</t>
  </si>
  <si>
    <t>Water bearing interval (ft bls)</t>
  </si>
  <si>
    <t>Aquifer description</t>
  </si>
  <si>
    <t>Tao</t>
  </si>
  <si>
    <t>335-340</t>
  </si>
  <si>
    <t>andesite</t>
  </si>
  <si>
    <t>&gt;300</t>
  </si>
  <si>
    <t>&gt;425</t>
  </si>
  <si>
    <t>Tb</t>
  </si>
  <si>
    <t>435-495</t>
  </si>
  <si>
    <t>basalt</t>
  </si>
  <si>
    <t>310-330</t>
  </si>
  <si>
    <t>366-485</t>
  </si>
  <si>
    <t>andesite, locally fractured</t>
  </si>
  <si>
    <t>310-335</t>
  </si>
  <si>
    <t>fractured basalt</t>
  </si>
  <si>
    <t>355-380</t>
  </si>
  <si>
    <t>basalt cavern</t>
  </si>
  <si>
    <t>Driller hit cavern at 295 ft; no cuttings return 295-400 ft.</t>
  </si>
  <si>
    <t>345-350</t>
  </si>
  <si>
    <t>276-323</t>
  </si>
  <si>
    <t>400-410</t>
  </si>
  <si>
    <t>Lost circulation 280-540'</t>
  </si>
  <si>
    <t>Tb?</t>
  </si>
  <si>
    <t>400-540</t>
  </si>
  <si>
    <t>Lith logs in Garrabrant (1993), BLM file #588, BLM file #1181.</t>
  </si>
  <si>
    <t>Tsf</t>
  </si>
  <si>
    <t>585-616</t>
  </si>
  <si>
    <t>black sand, conglomerate</t>
  </si>
  <si>
    <t>TD and SWL from owner</t>
  </si>
  <si>
    <t xml:space="preserve">Lith log in BLM file #2144 and Garrabrant (1993). Deepened in 2001 from 358 to 501 ft </t>
  </si>
  <si>
    <t>Tb or Th</t>
  </si>
  <si>
    <r>
      <t>≥</t>
    </r>
    <r>
      <rPr>
        <sz val="8"/>
        <color indexed="8"/>
        <rFont val="Arial Narrow"/>
        <family val="0"/>
      </rPr>
      <t>350</t>
    </r>
  </si>
  <si>
    <t>Logs and SWL from BLM file #2144</t>
  </si>
  <si>
    <t>(well went dry)</t>
  </si>
  <si>
    <t>Well completion information from owner</t>
  </si>
  <si>
    <t>402-422</t>
  </si>
  <si>
    <t>brown clay-sand</t>
  </si>
  <si>
    <t>Log from owner</t>
  </si>
  <si>
    <t>Th, Tsf</t>
  </si>
  <si>
    <t>630-635 640-655</t>
  </si>
  <si>
    <t>cinders, sand</t>
  </si>
  <si>
    <t>440-490</t>
  </si>
  <si>
    <t>Th?</t>
  </si>
  <si>
    <t>Th</t>
  </si>
  <si>
    <t>321-362</t>
  </si>
  <si>
    <t>fractured volcanic and silt/sand</t>
  </si>
  <si>
    <t>Winograd well 31/10/23/110 (TD=410’ SWL=390’). To be redrilled in 2010.</t>
  </si>
  <si>
    <t>202-228</t>
  </si>
  <si>
    <t>gravel, boulders</t>
  </si>
  <si>
    <t>430-440</t>
  </si>
  <si>
    <t>cinders</t>
  </si>
  <si>
    <t xml:space="preserve">USGS measured WLs in 1988 and 1989. Poorly performing well. </t>
  </si>
  <si>
    <t>240-254</t>
  </si>
  <si>
    <t>Lobatos, CO</t>
  </si>
  <si>
    <t>265-350</t>
  </si>
  <si>
    <t>Water bearing formation inferred from regional geology</t>
  </si>
  <si>
    <t>Td</t>
  </si>
  <si>
    <t>20-50</t>
  </si>
  <si>
    <t>dacite flow and talus</t>
  </si>
  <si>
    <t>Perched aquifer on San Antonio Mountain; sample taken with bail bucket.</t>
  </si>
  <si>
    <t>Tr</t>
  </si>
  <si>
    <t>585-645</t>
  </si>
  <si>
    <t>perlite</t>
  </si>
  <si>
    <t>basalt, sand, clay</t>
  </si>
  <si>
    <t>Tsf Tb</t>
  </si>
  <si>
    <t>297-337</t>
  </si>
  <si>
    <t>sand, basalt</t>
  </si>
  <si>
    <t>269-333</t>
  </si>
  <si>
    <t>sand, gravel</t>
  </si>
  <si>
    <t>265-280</t>
  </si>
  <si>
    <t>BLM Chiflo CG</t>
  </si>
  <si>
    <t>Tdg</t>
  </si>
  <si>
    <t>365-395</t>
  </si>
  <si>
    <t>fractured dacite</t>
  </si>
  <si>
    <t>Guadalupe Mtn dacite</t>
  </si>
  <si>
    <t>720-730</t>
  </si>
  <si>
    <t>volcaniclastic</t>
  </si>
  <si>
    <t>Tv?</t>
  </si>
  <si>
    <t>unknown volcanics</t>
  </si>
  <si>
    <t>X</t>
  </si>
  <si>
    <t>900-910</t>
  </si>
  <si>
    <t>alteration or fault zone</t>
  </si>
  <si>
    <t>In Precambrian granitic basement rocks</t>
  </si>
  <si>
    <t>630-650</t>
  </si>
  <si>
    <t>400-430</t>
  </si>
  <si>
    <t>sand</t>
  </si>
  <si>
    <t>Sediment underlying Tb, Servilleta Basalt</t>
  </si>
  <si>
    <t>800-860</t>
  </si>
  <si>
    <t>basalt and cinders</t>
  </si>
  <si>
    <t>760-800</t>
  </si>
  <si>
    <t>700-880</t>
  </si>
  <si>
    <t>BLM Wild Rivers VC</t>
  </si>
  <si>
    <t>487-546</t>
  </si>
  <si>
    <t>Well and aquifer notes</t>
  </si>
  <si>
    <t>Replaced 80’ well drilled in 1920</t>
  </si>
  <si>
    <t>NA03300934CB</t>
  </si>
  <si>
    <t>Sample depth* (ft bls)</t>
  </si>
  <si>
    <r>
      <t>Mean surface temperature (</t>
    </r>
    <r>
      <rPr>
        <b/>
        <vertAlign val="superscript"/>
        <sz val="8"/>
        <color indexed="8"/>
        <rFont val="Arial Narrow"/>
        <family val="2"/>
      </rPr>
      <t>o</t>
    </r>
    <r>
      <rPr>
        <b/>
        <sz val="8"/>
        <color indexed="8"/>
        <rFont val="Arial Narrow"/>
        <family val="0"/>
      </rPr>
      <t>C) **</t>
    </r>
  </si>
  <si>
    <t>10-0896</t>
  </si>
  <si>
    <t>Ca-Na-HCO3-SO4</t>
  </si>
  <si>
    <t>10-0897</t>
  </si>
  <si>
    <t>Schwartz, TP-10</t>
  </si>
  <si>
    <t>Schwartz, TP-11</t>
  </si>
  <si>
    <t>6.4</t>
  </si>
  <si>
    <t>6.3</t>
  </si>
  <si>
    <t>&lt;235</t>
  </si>
  <si>
    <t>6.1</t>
  </si>
  <si>
    <t>&lt;259</t>
  </si>
  <si>
    <t>6.2</t>
  </si>
  <si>
    <t>All concentrations in mg/L (ppm); results for Ag, Be, Cd, Co, Ni, Se, Sb, Sn, Th, and Tl are below detection limits (not shown)</t>
  </si>
  <si>
    <t xml:space="preserve">* Sample depth is the mid-point of screen interval, or where well screen is unknown, the mid-point of the water column </t>
  </si>
  <si>
    <r>
      <t>Mean surface temperatures estimated for each site from temperature-elevation regression of regional climate data:  MST (</t>
    </r>
    <r>
      <rPr>
        <b/>
        <vertAlign val="superscript"/>
        <sz val="8"/>
        <color indexed="8"/>
        <rFont val="Arial Narrow"/>
        <family val="2"/>
      </rPr>
      <t>o</t>
    </r>
    <r>
      <rPr>
        <b/>
        <sz val="8"/>
        <color indexed="8"/>
        <rFont val="Arial Narrow"/>
        <family val="0"/>
      </rPr>
      <t>C) = -0.0091* Elev(m) + 27.9</t>
    </r>
  </si>
  <si>
    <t>CO-03</t>
  </si>
  <si>
    <t>CO-05</t>
  </si>
  <si>
    <t>CO-06</t>
  </si>
  <si>
    <t>CO-07</t>
  </si>
  <si>
    <t>CO-08</t>
  </si>
  <si>
    <t>CO-09</t>
  </si>
  <si>
    <t>CO-10</t>
  </si>
  <si>
    <t>CO-11</t>
  </si>
  <si>
    <t>CO-12</t>
  </si>
  <si>
    <t>CO-13</t>
  </si>
  <si>
    <t>CO-15</t>
  </si>
  <si>
    <t>CO-16</t>
  </si>
  <si>
    <t>CO-17</t>
  </si>
  <si>
    <t>CO-18</t>
  </si>
  <si>
    <t>CO-19</t>
  </si>
  <si>
    <t>CO-21</t>
  </si>
  <si>
    <t>CO-23</t>
  </si>
  <si>
    <t>CO-24</t>
  </si>
  <si>
    <t>CO-25</t>
  </si>
  <si>
    <t>CO-26</t>
  </si>
  <si>
    <t>CO-27</t>
  </si>
  <si>
    <t>2nd well at same location: CO-28a, RGDSS #10472F</t>
  </si>
  <si>
    <t>CO-29</t>
  </si>
  <si>
    <t>CO-30</t>
  </si>
  <si>
    <t>CO-31</t>
  </si>
  <si>
    <t>CO-32</t>
  </si>
  <si>
    <t>PETER MIDDLEMIST</t>
  </si>
  <si>
    <t>10550F</t>
  </si>
  <si>
    <t>NMOSE or CDWR well number</t>
  </si>
  <si>
    <t>CO-03286F</t>
  </si>
  <si>
    <t>CO-44477</t>
  </si>
  <si>
    <t>CO-112858A</t>
  </si>
  <si>
    <t>CO-112859A</t>
  </si>
  <si>
    <t>CO-44478</t>
  </si>
  <si>
    <t>CO-33</t>
  </si>
  <si>
    <t>MEDINA RAY</t>
  </si>
  <si>
    <t>MONTOYA ALFREDO</t>
  </si>
  <si>
    <t>CO-27a</t>
  </si>
  <si>
    <t>CO-27b</t>
  </si>
  <si>
    <t>CO-34</t>
  </si>
  <si>
    <t>SANDOVAL AVELINO</t>
  </si>
  <si>
    <t>CDWR</t>
  </si>
  <si>
    <t>CO-35</t>
  </si>
  <si>
    <t>Water-level record 1968-2009</t>
  </si>
  <si>
    <t>TC-252</t>
  </si>
  <si>
    <t>RC Starks</t>
  </si>
  <si>
    <t>RG-66404</t>
  </si>
  <si>
    <t>WATERS database download</t>
  </si>
  <si>
    <t>Tdu</t>
  </si>
  <si>
    <t>&lt;362</t>
  </si>
  <si>
    <t>Ute Mountain dacite</t>
  </si>
  <si>
    <t>CRAVEN WELL</t>
  </si>
  <si>
    <t>CB00107524CCA</t>
  </si>
  <si>
    <t>&lt;1965</t>
  </si>
  <si>
    <t>Spring or stream name</t>
  </si>
  <si>
    <t>TS-17</t>
  </si>
  <si>
    <t>North Big Arsenic 2</t>
  </si>
  <si>
    <t>Little Arsenic</t>
  </si>
  <si>
    <t>Small spring near path above east bank</t>
  </si>
  <si>
    <t>Largest spring set in North Big Arsenic zone; large discharge well above east bank</t>
  </si>
  <si>
    <t>BLM Wild Rivers HQ</t>
  </si>
  <si>
    <t>TS-16b</t>
  </si>
  <si>
    <t>Big Arsenic middle</t>
  </si>
  <si>
    <t>61.01D</t>
  </si>
  <si>
    <t>61.01D1</t>
  </si>
  <si>
    <t>76.01D</t>
  </si>
  <si>
    <t>76.01D1</t>
  </si>
  <si>
    <t>89.01D</t>
  </si>
  <si>
    <t>89.01D2</t>
  </si>
  <si>
    <t>89.02D</t>
  </si>
  <si>
    <t>89.02D2</t>
  </si>
  <si>
    <t>Big Arsenic</t>
  </si>
  <si>
    <t>06-0764</t>
  </si>
  <si>
    <t>06-0765</t>
  </si>
  <si>
    <t>Ca-Na-Mg-HCO3-SO4</t>
  </si>
  <si>
    <t>&lt;0.001</t>
  </si>
  <si>
    <t>Cl</t>
  </si>
  <si>
    <r>
      <t>13</t>
    </r>
    <r>
      <rPr>
        <b/>
        <sz val="10"/>
        <color indexed="8"/>
        <rFont val="Arial"/>
        <family val="2"/>
      </rPr>
      <t>C/</t>
    </r>
    <r>
      <rPr>
        <b/>
        <vertAlign val="superscript"/>
        <sz val="10"/>
        <color indexed="8"/>
        <rFont val="Arial"/>
        <family val="2"/>
      </rPr>
      <t>12</t>
    </r>
    <r>
      <rPr>
        <b/>
        <sz val="10"/>
        <color indexed="8"/>
        <rFont val="Arial"/>
        <family val="2"/>
      </rPr>
      <t>C</t>
    </r>
  </si>
  <si>
    <t>F</t>
  </si>
  <si>
    <t>HCO3</t>
  </si>
  <si>
    <t>SiO2</t>
  </si>
  <si>
    <t>SO4</t>
  </si>
  <si>
    <t>TempC</t>
  </si>
  <si>
    <t>Spearman correlation coefficient &gt; 0.60</t>
  </si>
  <si>
    <t>Table 7. Spearman rank correlation coefficients for chemical characteristics of groundwater from the Taos Plateau.</t>
  </si>
  <si>
    <t>blank cells' -- no significant correlation, P value &gt; 0.05</t>
  </si>
  <si>
    <r>
      <t>2</t>
    </r>
    <r>
      <rPr>
        <b/>
        <sz val="10"/>
        <color indexed="8"/>
        <rFont val="Arial"/>
        <family val="2"/>
      </rPr>
      <t>H/H</t>
    </r>
  </si>
  <si>
    <r>
      <t>2</t>
    </r>
    <r>
      <rPr>
        <b/>
        <sz val="10"/>
        <rFont val="Arial"/>
        <family val="2"/>
      </rPr>
      <t>H/H</t>
    </r>
  </si>
  <si>
    <r>
      <t>18</t>
    </r>
    <r>
      <rPr>
        <b/>
        <sz val="10"/>
        <color indexed="8"/>
        <rFont val="Arial"/>
        <family val="2"/>
      </rPr>
      <t>O/</t>
    </r>
    <r>
      <rPr>
        <b/>
        <vertAlign val="superscript"/>
        <sz val="10"/>
        <color indexed="8"/>
        <rFont val="Arial"/>
        <family val="2"/>
      </rPr>
      <t>16</t>
    </r>
    <r>
      <rPr>
        <b/>
        <sz val="10"/>
        <color indexed="8"/>
        <rFont val="Arial"/>
        <family val="2"/>
      </rPr>
      <t>O</t>
    </r>
  </si>
  <si>
    <r>
      <t>14</t>
    </r>
    <r>
      <rPr>
        <b/>
        <sz val="10"/>
        <color indexed="8"/>
        <rFont val="Arial"/>
        <family val="2"/>
      </rPr>
      <t>C</t>
    </r>
    <r>
      <rPr>
        <b/>
        <vertAlign val="subscript"/>
        <sz val="10"/>
        <color indexed="8"/>
        <rFont val="Arial"/>
        <family val="2"/>
      </rPr>
      <t>pmc</t>
    </r>
  </si>
  <si>
    <t>CO well permit #112858A. Well head in locked steel box. USGS water level</t>
  </si>
  <si>
    <t>USGS water level</t>
  </si>
  <si>
    <t>CO well permit #112859A. Well head in locked steel box. USGS water level</t>
  </si>
  <si>
    <t>Perlite mine. Well log derived from down-hole camera. USGS water level</t>
  </si>
  <si>
    <t>BLM file #2222: open hole. USGS water level.</t>
  </si>
  <si>
    <t>Tam</t>
  </si>
  <si>
    <t>Driller's SWL used as control (Fig. 15)</t>
  </si>
  <si>
    <t>Perched water tables at 99 ft and 107 ft; 1946 water level used as control (Fig. 15)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</si>
</sst>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  <numFmt numFmtId="167" formatCode="0.00000"/>
    <numFmt numFmtId="168" formatCode="#,##0.0"/>
    <numFmt numFmtId="169" formatCode="#,##0%"/>
    <numFmt numFmtId="170" formatCode="0.0000"/>
    <numFmt numFmtId="171" formatCode="[$-409]dddd\,\ mmmm\ dd\,\ yyyy"/>
    <numFmt numFmtId="172" formatCode="m/d/yy;@"/>
  </numFmts>
  <fonts count="34">
    <font>
      <sz val="10"/>
      <color indexed="8"/>
      <name val="Arial"/>
      <family val="0"/>
    </font>
    <font>
      <sz val="8"/>
      <color indexed="9"/>
      <name val="Arial Narrow"/>
      <family val="0"/>
    </font>
    <font>
      <b/>
      <sz val="8"/>
      <color indexed="8"/>
      <name val="Arial Narrow"/>
      <family val="0"/>
    </font>
    <font>
      <sz val="8"/>
      <color indexed="8"/>
      <name val="Arial"/>
      <family val="0"/>
    </font>
    <font>
      <b/>
      <sz val="8"/>
      <color indexed="9"/>
      <name val="Arial Narrow"/>
      <family val="0"/>
    </font>
    <font>
      <sz val="8"/>
      <color indexed="8"/>
      <name val="Arial Narrow"/>
      <family val="0"/>
    </font>
    <font>
      <b/>
      <sz val="10"/>
      <color indexed="9"/>
      <name val="Arial Narrow"/>
      <family val="0"/>
    </font>
    <font>
      <sz val="9"/>
      <color indexed="9"/>
      <name val="Arial Narrow"/>
      <family val="0"/>
    </font>
    <font>
      <b/>
      <vertAlign val="superscript"/>
      <sz val="8"/>
      <color indexed="8"/>
      <name val="Arial Narrow"/>
      <family val="0"/>
    </font>
    <font>
      <b/>
      <vertAlign val="subscript"/>
      <sz val="8"/>
      <color indexed="8"/>
      <name val="Arial Narrow"/>
      <family val="0"/>
    </font>
    <font>
      <b/>
      <sz val="9"/>
      <color indexed="8"/>
      <name val="Arial Narrow"/>
      <family val="0"/>
    </font>
    <font>
      <b/>
      <sz val="10"/>
      <color indexed="8"/>
      <name val="Arial Narrow"/>
      <family val="0"/>
    </font>
    <font>
      <b/>
      <sz val="9"/>
      <color indexed="9"/>
      <name val="Arial Narrow"/>
      <family val="0"/>
    </font>
    <font>
      <sz val="9"/>
      <color indexed="8"/>
      <name val="Arial Narrow"/>
      <family val="0"/>
    </font>
    <font>
      <b/>
      <vertAlign val="superscript"/>
      <sz val="9"/>
      <color indexed="8"/>
      <name val="Arial Narrow"/>
      <family val="0"/>
    </font>
    <font>
      <b/>
      <vertAlign val="superscript"/>
      <sz val="8"/>
      <color indexed="9"/>
      <name val="Arial Narrow"/>
      <family val="0"/>
    </font>
    <font>
      <sz val="8"/>
      <name val="Arial"/>
      <family val="0"/>
    </font>
    <font>
      <sz val="8"/>
      <name val="Arial Narrow"/>
      <family val="2"/>
    </font>
    <font>
      <sz val="9"/>
      <name val="Arial Narrow"/>
      <family val="0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9"/>
      <color indexed="38"/>
      <name val="Arial Narrow"/>
      <family val="0"/>
    </font>
    <font>
      <b/>
      <sz val="9"/>
      <color indexed="38"/>
      <name val="Arial Narrow"/>
      <family val="0"/>
    </font>
    <font>
      <sz val="9"/>
      <color indexed="55"/>
      <name val="Arial Narrow"/>
      <family val="0"/>
    </font>
    <font>
      <b/>
      <sz val="9"/>
      <color indexed="55"/>
      <name val="Arial Narrow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38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8"/>
      </top>
      <bottom>
        <color indexed="12"/>
      </bottom>
    </border>
    <border>
      <left>
        <color indexed="12"/>
      </left>
      <right>
        <color indexed="11"/>
      </right>
      <top>
        <color indexed="12"/>
      </top>
      <bottom style="thin">
        <color indexed="8"/>
      </bottom>
    </border>
    <border>
      <left>
        <color indexed="11"/>
      </left>
      <right>
        <color indexed="11"/>
      </right>
      <top>
        <color indexed="12"/>
      </top>
      <bottom style="thin">
        <color indexed="8"/>
      </bottom>
    </border>
    <border>
      <left style="thin">
        <color indexed="9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1"/>
      </right>
      <top style="thin">
        <color indexed="8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>
        <color indexed="12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8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11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11"/>
      </left>
      <right style="thin">
        <color indexed="55"/>
      </right>
      <top>
        <color indexed="11"/>
      </top>
      <bottom style="thin">
        <color indexed="8"/>
      </bottom>
    </border>
    <border>
      <left style="thin">
        <color indexed="11"/>
      </left>
      <right style="thin">
        <color indexed="55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55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55"/>
      </right>
      <top>
        <color indexed="11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11"/>
      </bottom>
    </border>
    <border>
      <left>
        <color indexed="63"/>
      </left>
      <right style="thin">
        <color indexed="55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55"/>
      </right>
      <top>
        <color indexed="12"/>
      </top>
      <bottom style="thin">
        <color indexed="9"/>
      </bottom>
    </border>
    <border>
      <left style="thin">
        <color indexed="11"/>
      </left>
      <right style="thin">
        <color indexed="55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12"/>
      </bottom>
    </border>
    <border>
      <left style="thin">
        <color indexed="55"/>
      </left>
      <right style="thin">
        <color indexed="55"/>
      </right>
      <top style="thin">
        <color indexed="11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11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11"/>
      </right>
      <top style="thin">
        <color indexed="8"/>
      </top>
      <bottom>
        <color indexed="12"/>
      </bottom>
    </border>
    <border>
      <left>
        <color indexed="11"/>
      </left>
      <right>
        <color indexed="63"/>
      </right>
      <top style="thin">
        <color indexed="8"/>
      </top>
      <bottom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1"/>
      </left>
      <right style="thin">
        <color indexed="8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11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/>
    </border>
    <border>
      <left style="thin">
        <color indexed="55"/>
      </left>
      <right style="thin">
        <color indexed="55"/>
      </right>
      <top style="thin">
        <color indexed="9"/>
      </top>
      <bottom>
        <color indexed="12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11"/>
      </bottom>
    </border>
    <border>
      <left style="thin">
        <color indexed="55"/>
      </left>
      <right style="thin">
        <color indexed="55"/>
      </right>
      <top style="thin">
        <color indexed="9"/>
      </top>
      <bottom>
        <color indexed="11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11"/>
      </bottom>
    </border>
    <border>
      <left style="thin">
        <color indexed="11"/>
      </left>
      <right style="thin">
        <color indexed="55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55"/>
      </right>
      <top style="thin">
        <color indexed="11"/>
      </top>
      <bottom>
        <color indexed="63"/>
      </bottom>
    </border>
    <border>
      <left style="thin">
        <color indexed="9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11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11"/>
      </top>
      <bottom style="thin">
        <color indexed="11"/>
      </bottom>
    </border>
    <border>
      <left style="thin"/>
      <right style="thin">
        <color indexed="55"/>
      </right>
      <top style="thin">
        <color indexed="11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11"/>
      </bottom>
    </border>
    <border>
      <left style="thin"/>
      <right style="thin">
        <color indexed="55"/>
      </right>
      <top style="thin">
        <color indexed="11"/>
      </top>
      <bottom style="thin">
        <color indexed="55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8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55"/>
      </right>
      <top style="thin">
        <color indexed="11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11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1"/>
      </right>
      <top style="thin"/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11"/>
      </left>
      <right>
        <color indexed="11"/>
      </right>
      <top style="thin"/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11"/>
      </bottom>
    </border>
    <border>
      <left style="thin">
        <color indexed="9"/>
      </left>
      <right style="thin">
        <color indexed="55"/>
      </right>
      <top style="thin">
        <color indexed="11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55"/>
      </bottom>
    </border>
    <border>
      <left style="thin">
        <color indexed="55"/>
      </left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/>
      <top style="thin">
        <color indexed="8"/>
      </top>
      <bottom style="thin">
        <color indexed="8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>
        <color indexed="11"/>
      </left>
      <right style="thin"/>
      <top style="thin"/>
      <bottom style="thin">
        <color indexed="8"/>
      </bottom>
    </border>
    <border>
      <left style="thin">
        <color indexed="11"/>
      </left>
      <right style="thin">
        <color indexed="8"/>
      </right>
      <top style="thin"/>
      <bottom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/>
      <bottom>
        <color indexed="11"/>
      </bottom>
    </border>
    <border>
      <left style="thin">
        <color indexed="8"/>
      </left>
      <right style="thin"/>
      <top style="thin"/>
      <bottom>
        <color indexed="11"/>
      </bottom>
    </border>
    <border>
      <left style="thin"/>
      <right>
        <color indexed="11"/>
      </right>
      <top style="thin"/>
      <bottom style="thin">
        <color indexed="8"/>
      </bottom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8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8"/>
      </left>
      <right style="thin"/>
      <top style="thin">
        <color indexed="55"/>
      </top>
      <bottom style="thin"/>
    </border>
    <border>
      <left style="thin"/>
      <right style="thin">
        <color indexed="11"/>
      </right>
      <top>
        <color indexed="11"/>
      </top>
      <bottom style="thin">
        <color indexed="8"/>
      </bottom>
    </border>
    <border>
      <left style="thin">
        <color indexed="11"/>
      </left>
      <right style="thin">
        <color indexed="8"/>
      </right>
      <top>
        <color indexed="1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11"/>
      </bottom>
    </border>
    <border>
      <left>
        <color indexed="63"/>
      </left>
      <right style="thin">
        <color indexed="63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63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63"/>
      </right>
      <top style="thin">
        <color indexed="11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63"/>
      </right>
      <top>
        <color indexed="63"/>
      </top>
      <bottom style="thin">
        <color indexed="55"/>
      </bottom>
    </border>
    <border>
      <left style="thin">
        <color indexed="11"/>
      </left>
      <right style="medium"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63"/>
      </right>
      <top style="thin">
        <color indexed="11"/>
      </top>
      <bottom style="thin">
        <color indexed="55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11"/>
      </right>
      <top style="medium"/>
      <bottom style="thin">
        <color indexed="8"/>
      </bottom>
    </border>
    <border>
      <left>
        <color indexed="11"/>
      </left>
      <right>
        <color indexed="11"/>
      </right>
      <top style="medium"/>
      <bottom style="thin">
        <color indexed="8"/>
      </bottom>
    </border>
    <border>
      <left>
        <color indexed="11"/>
      </left>
      <right style="medium">
        <color indexed="63"/>
      </right>
      <top style="medium"/>
      <bottom style="thin">
        <color indexed="8"/>
      </bottom>
    </border>
    <border>
      <left style="medium"/>
      <right style="thin">
        <color indexed="55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/>
      <top style="thin">
        <color indexed="11"/>
      </top>
      <bottom style="thin">
        <color indexed="11"/>
      </bottom>
    </border>
    <border>
      <left style="medium"/>
      <right style="thin">
        <color indexed="55"/>
      </right>
      <top style="thin">
        <color indexed="11"/>
      </top>
      <bottom style="thin">
        <color indexed="55"/>
      </bottom>
    </border>
    <border>
      <left style="thin">
        <color indexed="11"/>
      </left>
      <right style="medium"/>
      <top style="thin">
        <color indexed="11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11"/>
      </bottom>
    </border>
    <border>
      <left style="thin">
        <color indexed="55"/>
      </left>
      <right style="medium"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 style="medium">
        <color indexed="63"/>
      </right>
      <top>
        <color indexed="63"/>
      </top>
      <bottom style="thin">
        <color indexed="11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63"/>
      </right>
      <top style="thin">
        <color indexed="11"/>
      </top>
      <bottom style="thin">
        <color indexed="11"/>
      </bottom>
    </border>
    <border>
      <left style="thin">
        <color indexed="55"/>
      </left>
      <right style="medium">
        <color indexed="63"/>
      </right>
      <top style="thin">
        <color indexed="11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11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63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63"/>
      </right>
      <top style="thin">
        <color indexed="11"/>
      </top>
      <bottom style="thin">
        <color indexed="8"/>
      </bottom>
    </border>
    <border>
      <left style="thin">
        <color indexed="25"/>
      </left>
      <right style="thin"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>
        <color indexed="63"/>
      </top>
      <bottom style="thin">
        <color indexed="25"/>
      </bottom>
    </border>
    <border>
      <left style="thin">
        <color indexed="25"/>
      </left>
      <right style="thin">
        <color indexed="63"/>
      </right>
      <top>
        <color indexed="63"/>
      </top>
      <bottom style="thin">
        <color indexed="25"/>
      </bottom>
    </border>
    <border>
      <left style="thin">
        <color indexed="11"/>
      </left>
      <right style="thin">
        <color indexed="9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3"/>
      </bottom>
    </border>
    <border>
      <left style="thin">
        <color indexed="11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63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63"/>
      </bottom>
    </border>
    <border>
      <left style="thin">
        <color indexed="11"/>
      </left>
      <right style="thin">
        <color indexed="63"/>
      </right>
      <top style="thin">
        <color indexed="11"/>
      </top>
      <bottom style="thin">
        <color indexed="63"/>
      </bottom>
    </border>
    <border>
      <left>
        <color indexed="63"/>
      </left>
      <right style="thin">
        <color indexed="25"/>
      </right>
      <top style="thin">
        <color indexed="25"/>
      </top>
      <bottom style="thin">
        <color indexed="63"/>
      </bottom>
    </border>
    <border>
      <left style="thin">
        <color indexed="25"/>
      </left>
      <right style="thin">
        <color indexed="63"/>
      </right>
      <top style="thin">
        <color indexed="25"/>
      </top>
      <bottom style="thin"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63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11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55"/>
      </bottom>
    </border>
    <border>
      <left>
        <color indexed="63"/>
      </left>
      <right>
        <color indexed="11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>
        <color indexed="11"/>
      </right>
      <top style="thin">
        <color indexed="8"/>
      </top>
      <bottom style="double"/>
    </border>
    <border>
      <left style="thin">
        <color indexed="11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1"/>
      </top>
      <bottom>
        <color indexed="63"/>
      </bottom>
    </border>
    <border>
      <left style="thin">
        <color indexed="8"/>
      </left>
      <right style="thin">
        <color indexed="11"/>
      </right>
      <top style="thin">
        <color indexed="11"/>
      </top>
      <bottom>
        <color indexed="63"/>
      </bottom>
    </border>
    <border>
      <left style="medium">
        <color indexed="63"/>
      </left>
      <right style="thin">
        <color indexed="11"/>
      </right>
      <top style="thin">
        <color indexed="8"/>
      </top>
      <bottom style="thin"/>
    </border>
    <border>
      <left style="thin">
        <color indexed="11"/>
      </left>
      <right style="thin">
        <color indexed="11"/>
      </right>
      <top style="thin">
        <color indexed="8"/>
      </top>
      <bottom style="thin"/>
    </border>
    <border>
      <left style="thin">
        <color indexed="11"/>
      </left>
      <right style="medium">
        <color indexed="63"/>
      </right>
      <top style="thin">
        <color indexed="8"/>
      </top>
      <bottom style="thin"/>
    </border>
    <border>
      <left>
        <color indexed="63"/>
      </left>
      <right style="thin">
        <color indexed="11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medium">
        <color indexed="63"/>
      </right>
      <top>
        <color indexed="63"/>
      </top>
      <bottom style="thin">
        <color indexed="55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11"/>
      </left>
      <right style="thin">
        <color indexed="55"/>
      </right>
      <top style="thin">
        <color indexed="55"/>
      </top>
      <bottom style="thin">
        <color indexed="11"/>
      </bottom>
    </border>
    <border>
      <left style="thin">
        <color indexed="11"/>
      </left>
      <right style="medium"/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55"/>
      </bottom>
    </border>
    <border>
      <left>
        <color indexed="63"/>
      </left>
      <right style="medium">
        <color indexed="63"/>
      </right>
      <top style="thin">
        <color indexed="11"/>
      </top>
      <bottom style="thin">
        <color indexed="55"/>
      </bottom>
    </border>
    <border>
      <left style="medium"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8"/>
      </left>
      <right style="thin"/>
      <top style="thin"/>
      <bottom style="thin">
        <color indexed="55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55"/>
      </left>
      <right style="thin"/>
      <top style="thin">
        <color indexed="9"/>
      </top>
      <bottom>
        <color indexed="11"/>
      </bottom>
    </border>
    <border>
      <left style="thin"/>
      <right>
        <color indexed="63"/>
      </right>
      <top style="thin"/>
      <bottom>
        <color indexed="12"/>
      </bottom>
    </border>
    <border>
      <left style="thin">
        <color indexed="55"/>
      </left>
      <right style="thin">
        <color indexed="55"/>
      </right>
      <top style="thin"/>
      <bottom>
        <color indexed="12"/>
      </bottom>
    </border>
    <border>
      <left style="thin">
        <color indexed="55"/>
      </left>
      <right>
        <color indexed="63"/>
      </right>
      <top style="thin"/>
      <bottom>
        <color indexed="11"/>
      </bottom>
    </border>
    <border>
      <left style="thin">
        <color indexed="55"/>
      </left>
      <right style="thin"/>
      <top>
        <color indexed="11"/>
      </top>
      <bottom style="thin">
        <color indexed="8"/>
      </bottom>
    </border>
    <border>
      <left style="thin"/>
      <right style="thin">
        <color indexed="11"/>
      </right>
      <top>
        <color indexed="12"/>
      </top>
      <bottom style="thin">
        <color indexed="9"/>
      </bottom>
    </border>
    <border>
      <left style="thin">
        <color indexed="55"/>
      </left>
      <right style="thin"/>
      <top style="thin">
        <color indexed="8"/>
      </top>
      <bottom style="thin">
        <color indexed="11"/>
      </bottom>
    </border>
    <border>
      <left style="thin"/>
      <right style="thin">
        <color indexed="11"/>
      </right>
      <top style="thin">
        <color indexed="9"/>
      </top>
      <bottom style="thin">
        <color indexed="11"/>
      </bottom>
    </border>
    <border>
      <left>
        <color indexed="63"/>
      </left>
      <right style="thin"/>
      <top style="thin">
        <color indexed="8"/>
      </top>
      <bottom style="thin">
        <color indexed="11"/>
      </bottom>
    </border>
    <border>
      <left style="thin">
        <color indexed="55"/>
      </left>
      <right style="thin"/>
      <top style="thin">
        <color indexed="11"/>
      </top>
      <bottom style="thin">
        <color indexed="11"/>
      </bottom>
    </border>
    <border>
      <left>
        <color indexed="63"/>
      </left>
      <right style="thin"/>
      <top style="thin">
        <color indexed="11"/>
      </top>
      <bottom style="thin">
        <color indexed="11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1"/>
      </bottom>
    </border>
    <border>
      <left style="thin">
        <color indexed="55"/>
      </left>
      <right style="thin"/>
      <top style="thin">
        <color indexed="11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11"/>
      </bottom>
    </border>
    <border>
      <left>
        <color indexed="63"/>
      </left>
      <right style="thin">
        <color indexed="55"/>
      </right>
      <top style="thin">
        <color indexed="11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11"/>
      </bottom>
    </border>
    <border>
      <left style="medium"/>
      <right style="thin">
        <color indexed="11"/>
      </right>
      <top>
        <color indexed="63"/>
      </top>
      <bottom style="thin">
        <color indexed="63"/>
      </bottom>
    </border>
    <border>
      <left style="thin">
        <color indexed="11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55"/>
      </right>
      <top style="thin"/>
      <bottom style="thin"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/>
      <bottom style="thin">
        <color indexed="63"/>
      </bottom>
    </border>
    <border>
      <left style="medium">
        <color indexed="63"/>
      </left>
      <right style="thin">
        <color indexed="11"/>
      </right>
      <top style="thin">
        <color indexed="8"/>
      </top>
      <bottom style="thin">
        <color indexed="63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3"/>
      </bottom>
    </border>
    <border>
      <left style="thin">
        <color indexed="11"/>
      </left>
      <right style="medium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11"/>
      </right>
      <top style="thin">
        <color indexed="8"/>
      </top>
      <bottom style="thin">
        <color indexed="63"/>
      </bottom>
    </border>
    <border>
      <left style="thin">
        <color indexed="11"/>
      </left>
      <right style="medium"/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63"/>
      </right>
      <top style="thin">
        <color indexed="63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55"/>
      </bottom>
    </border>
    <border>
      <left style="thin">
        <color indexed="11"/>
      </left>
      <right style="medium"/>
      <top style="thin">
        <color indexed="8"/>
      </top>
      <bottom style="thin">
        <color indexed="55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55"/>
      </bottom>
    </border>
    <border>
      <left>
        <color indexed="63"/>
      </left>
      <right style="thin"/>
      <top style="thin">
        <color indexed="11"/>
      </top>
      <bottom style="thin">
        <color indexed="55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11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9"/>
      </bottom>
    </border>
    <border>
      <left style="thin">
        <color indexed="55"/>
      </left>
      <right style="thin">
        <color indexed="55"/>
      </right>
      <top style="thin"/>
      <bottom style="thin">
        <color indexed="8"/>
      </bottom>
    </border>
    <border>
      <left>
        <color indexed="63"/>
      </left>
      <right style="thin">
        <color indexed="55"/>
      </right>
      <top style="thin"/>
      <bottom style="thin">
        <color indexed="8"/>
      </bottom>
    </border>
    <border>
      <left>
        <color indexed="63"/>
      </left>
      <right style="thin">
        <color indexed="11"/>
      </right>
      <top style="thin"/>
      <bottom style="thin">
        <color indexed="8"/>
      </bottom>
    </border>
    <border>
      <left style="thin">
        <color indexed="11"/>
      </left>
      <right>
        <color indexed="63"/>
      </right>
      <top style="thin"/>
      <bottom style="thin">
        <color indexed="8"/>
      </bottom>
    </border>
    <border>
      <left style="thin">
        <color indexed="11"/>
      </left>
      <right style="thin">
        <color indexed="11"/>
      </right>
      <top style="thin"/>
      <bottom style="thin">
        <color indexed="8"/>
      </bottom>
    </border>
    <border>
      <left style="thin">
        <color indexed="11"/>
      </left>
      <right style="thin">
        <color indexed="55"/>
      </right>
      <top style="thin"/>
      <bottom style="thin">
        <color indexed="8"/>
      </bottom>
    </border>
    <border>
      <left style="thin">
        <color indexed="55"/>
      </left>
      <right style="thin">
        <color indexed="11"/>
      </right>
      <top style="thin"/>
      <bottom style="thin"/>
    </border>
    <border>
      <left style="thin">
        <color indexed="11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>
        <color indexed="8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8"/>
      </right>
      <top style="thin">
        <color indexed="1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63"/>
      </right>
      <top style="thin">
        <color indexed="11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8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63"/>
      </right>
      <top style="thin">
        <color indexed="55"/>
      </top>
      <bottom style="thin"/>
    </border>
    <border>
      <left>
        <color indexed="63"/>
      </left>
      <right style="thin">
        <color indexed="63"/>
      </right>
      <top style="thin">
        <color indexed="55"/>
      </top>
      <bottom style="thin"/>
    </border>
    <border>
      <left>
        <color indexed="63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9"/>
      </right>
      <top style="thin">
        <color indexed="55"/>
      </top>
      <bottom style="thin"/>
    </border>
    <border>
      <left style="thin"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8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11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55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55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9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8"/>
      </bottom>
    </border>
    <border>
      <left style="thin">
        <color indexed="55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9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left" vertical="center" wrapText="1"/>
    </xf>
    <xf numFmtId="0" fontId="12" fillId="2" borderId="14" xfId="0" applyNumberFormat="1" applyFont="1" applyFill="1" applyBorder="1" applyAlignment="1">
      <alignment horizontal="left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left" vertical="center" wrapText="1"/>
    </xf>
    <xf numFmtId="1" fontId="13" fillId="3" borderId="19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5" fillId="3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3" fillId="3" borderId="9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1" fontId="13" fillId="3" borderId="20" xfId="0" applyNumberFormat="1" applyFont="1" applyFill="1" applyBorder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left" vertical="center"/>
    </xf>
    <xf numFmtId="2" fontId="13" fillId="4" borderId="10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3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2" fontId="5" fillId="0" borderId="4" xfId="0" applyNumberFormat="1" applyFont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top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2" fontId="5" fillId="3" borderId="23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3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/>
    </xf>
    <xf numFmtId="1" fontId="5" fillId="3" borderId="41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3" borderId="41" xfId="0" applyNumberFormat="1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1" fontId="5" fillId="5" borderId="35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 wrapText="1"/>
    </xf>
    <xf numFmtId="0" fontId="1" fillId="2" borderId="44" xfId="0" applyNumberFormat="1" applyFont="1" applyFill="1" applyBorder="1" applyAlignment="1">
      <alignment horizontal="left" vertical="center" wrapText="1"/>
    </xf>
    <xf numFmtId="0" fontId="1" fillId="2" borderId="35" xfId="0" applyNumberFormat="1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1" fontId="2" fillId="2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3" borderId="48" xfId="0" applyNumberFormat="1" applyFont="1" applyFill="1" applyBorder="1" applyAlignment="1">
      <alignment horizontal="center" vertical="center" wrapText="1"/>
    </xf>
    <xf numFmtId="0" fontId="5" fillId="3" borderId="46" xfId="0" applyNumberFormat="1" applyFont="1" applyFill="1" applyBorder="1" applyAlignment="1">
      <alignment horizontal="center" vertical="center" wrapText="1"/>
    </xf>
    <xf numFmtId="49" fontId="2" fillId="2" borderId="47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0" fontId="13" fillId="4" borderId="50" xfId="0" applyNumberFormat="1" applyFont="1" applyFill="1" applyBorder="1" applyAlignment="1">
      <alignment horizontal="center" vertical="center" wrapText="1"/>
    </xf>
    <xf numFmtId="1" fontId="13" fillId="3" borderId="51" xfId="0" applyNumberFormat="1" applyFont="1" applyFill="1" applyBorder="1" applyAlignment="1">
      <alignment horizontal="center" vertical="center"/>
    </xf>
    <xf numFmtId="164" fontId="13" fillId="4" borderId="50" xfId="0" applyNumberFormat="1" applyFont="1" applyFill="1" applyBorder="1" applyAlignment="1">
      <alignment horizontal="center" vertical="center" wrapText="1"/>
    </xf>
    <xf numFmtId="1" fontId="13" fillId="0" borderId="52" xfId="0" applyNumberFormat="1" applyFont="1" applyFill="1" applyBorder="1" applyAlignment="1">
      <alignment horizontal="center" vertical="center"/>
    </xf>
    <xf numFmtId="0" fontId="10" fillId="4" borderId="51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0" fontId="10" fillId="2" borderId="53" xfId="0" applyNumberFormat="1" applyFont="1" applyFill="1" applyBorder="1" applyAlignment="1">
      <alignment horizontal="left" vertical="center"/>
    </xf>
    <xf numFmtId="0" fontId="10" fillId="2" borderId="8" xfId="0" applyNumberFormat="1" applyFont="1" applyFill="1" applyBorder="1" applyAlignment="1">
      <alignment horizontal="left" vertical="center"/>
    </xf>
    <xf numFmtId="0" fontId="10" fillId="2" borderId="21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164" fontId="10" fillId="0" borderId="54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 wrapText="1"/>
    </xf>
    <xf numFmtId="1" fontId="10" fillId="0" borderId="55" xfId="0" applyNumberFormat="1" applyFont="1" applyBorder="1" applyAlignment="1">
      <alignment horizontal="center" vertical="center"/>
    </xf>
    <xf numFmtId="1" fontId="13" fillId="2" borderId="56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/>
    </xf>
    <xf numFmtId="14" fontId="18" fillId="3" borderId="7" xfId="0" applyNumberFormat="1" applyFont="1" applyFill="1" applyBorder="1" applyAlignment="1">
      <alignment horizontal="center" vertical="center" wrapText="1"/>
    </xf>
    <xf numFmtId="14" fontId="13" fillId="0" borderId="57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left" vertical="center" wrapText="1"/>
    </xf>
    <xf numFmtId="49" fontId="2" fillId="2" borderId="59" xfId="0" applyNumberFormat="1" applyFont="1" applyFill="1" applyBorder="1" applyAlignment="1">
      <alignment horizontal="center" vertical="center" wrapText="1"/>
    </xf>
    <xf numFmtId="49" fontId="2" fillId="2" borderId="60" xfId="0" applyNumberFormat="1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/>
    </xf>
    <xf numFmtId="1" fontId="2" fillId="2" borderId="60" xfId="0" applyNumberFormat="1" applyFont="1" applyFill="1" applyBorder="1" applyAlignment="1">
      <alignment horizontal="center" vertical="center" wrapText="1"/>
    </xf>
    <xf numFmtId="1" fontId="2" fillId="2" borderId="59" xfId="0" applyNumberFormat="1" applyFont="1" applyFill="1" applyBorder="1" applyAlignment="1">
      <alignment horizontal="center" vertical="center" wrapText="1"/>
    </xf>
    <xf numFmtId="1" fontId="2" fillId="2" borderId="61" xfId="0" applyNumberFormat="1" applyFont="1" applyFill="1" applyBorder="1" applyAlignment="1">
      <alignment horizontal="center" vertical="center" wrapText="1"/>
    </xf>
    <xf numFmtId="1" fontId="2" fillId="2" borderId="61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center" vertical="center" wrapText="1"/>
    </xf>
    <xf numFmtId="0" fontId="2" fillId="2" borderId="62" xfId="0" applyNumberFormat="1" applyFont="1" applyFill="1" applyBorder="1" applyAlignment="1">
      <alignment horizontal="center" vertical="center" wrapText="1"/>
    </xf>
    <xf numFmtId="1" fontId="2" fillId="2" borderId="63" xfId="0" applyNumberFormat="1" applyFont="1" applyFill="1" applyBorder="1" applyAlignment="1">
      <alignment horizontal="center" vertical="top" wrapText="1"/>
    </xf>
    <xf numFmtId="0" fontId="5" fillId="3" borderId="49" xfId="0" applyNumberFormat="1" applyFont="1" applyFill="1" applyBorder="1" applyAlignment="1">
      <alignment horizontal="center" vertical="center" wrapText="1"/>
    </xf>
    <xf numFmtId="1" fontId="5" fillId="3" borderId="28" xfId="0" applyNumberFormat="1" applyFont="1" applyFill="1" applyBorder="1" applyAlignment="1">
      <alignment horizontal="center" vertical="center" wrapText="1"/>
    </xf>
    <xf numFmtId="0" fontId="5" fillId="3" borderId="64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1" fontId="5" fillId="3" borderId="30" xfId="0" applyNumberFormat="1" applyFont="1" applyFill="1" applyBorder="1" applyAlignment="1">
      <alignment horizontal="center" vertical="center" wrapText="1"/>
    </xf>
    <xf numFmtId="0" fontId="5" fillId="3" borderId="65" xfId="0" applyNumberFormat="1" applyFont="1" applyFill="1" applyBorder="1" applyAlignment="1">
      <alignment horizontal="center" vertical="center" wrapText="1"/>
    </xf>
    <xf numFmtId="0" fontId="5" fillId="3" borderId="66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1" fontId="5" fillId="3" borderId="53" xfId="0" applyNumberFormat="1" applyFont="1" applyFill="1" applyBorder="1" applyAlignment="1">
      <alignment horizontal="center" vertical="center" wrapText="1"/>
    </xf>
    <xf numFmtId="0" fontId="1" fillId="2" borderId="67" xfId="0" applyNumberFormat="1" applyFont="1" applyFill="1" applyBorder="1" applyAlignment="1">
      <alignment horizontal="left" vertical="center" wrapText="1"/>
    </xf>
    <xf numFmtId="0" fontId="1" fillId="2" borderId="66" xfId="0" applyNumberFormat="1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2" fontId="5" fillId="0" borderId="65" xfId="0" applyNumberFormat="1" applyFont="1" applyFill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2" fontId="5" fillId="0" borderId="49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2" fontId="17" fillId="3" borderId="23" xfId="0" applyNumberFormat="1" applyFont="1" applyFill="1" applyBorder="1" applyAlignment="1">
      <alignment horizontal="center" vertical="center"/>
    </xf>
    <xf numFmtId="165" fontId="17" fillId="3" borderId="7" xfId="0" applyNumberFormat="1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2" fontId="5" fillId="3" borderId="65" xfId="0" applyNumberFormat="1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1" fontId="5" fillId="3" borderId="30" xfId="0" applyNumberFormat="1" applyFont="1" applyFill="1" applyBorder="1" applyAlignment="1">
      <alignment horizontal="center" vertical="center"/>
    </xf>
    <xf numFmtId="2" fontId="5" fillId="3" borderId="49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3" borderId="68" xfId="0" applyNumberFormat="1" applyFont="1" applyFill="1" applyBorder="1" applyAlignment="1">
      <alignment horizontal="center" vertical="center" wrapText="1"/>
    </xf>
    <xf numFmtId="1" fontId="5" fillId="3" borderId="69" xfId="0" applyNumberFormat="1" applyFont="1" applyFill="1" applyBorder="1" applyAlignment="1">
      <alignment horizontal="center" vertical="center" wrapText="1"/>
    </xf>
    <xf numFmtId="1" fontId="5" fillId="3" borderId="70" xfId="0" applyNumberFormat="1" applyFont="1" applyFill="1" applyBorder="1" applyAlignment="1">
      <alignment horizontal="center" vertical="center" wrapText="1"/>
    </xf>
    <xf numFmtId="1" fontId="5" fillId="3" borderId="71" xfId="0" applyNumberFormat="1" applyFont="1" applyFill="1" applyBorder="1" applyAlignment="1">
      <alignment horizontal="center" vertical="center" wrapText="1"/>
    </xf>
    <xf numFmtId="1" fontId="5" fillId="3" borderId="72" xfId="0" applyNumberFormat="1" applyFont="1" applyFill="1" applyBorder="1" applyAlignment="1">
      <alignment horizontal="center" vertical="center" wrapText="1"/>
    </xf>
    <xf numFmtId="165" fontId="5" fillId="3" borderId="28" xfId="0" applyNumberFormat="1" applyFont="1" applyFill="1" applyBorder="1" applyAlignment="1">
      <alignment horizontal="center" vertical="center" wrapText="1"/>
    </xf>
    <xf numFmtId="165" fontId="5" fillId="3" borderId="3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3" borderId="46" xfId="0" applyNumberFormat="1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left" vertical="center" wrapText="1"/>
    </xf>
    <xf numFmtId="0" fontId="5" fillId="2" borderId="46" xfId="0" applyNumberFormat="1" applyFont="1" applyFill="1" applyBorder="1" applyAlignment="1">
      <alignment horizontal="left" vertical="center" wrapText="1"/>
    </xf>
    <xf numFmtId="0" fontId="5" fillId="2" borderId="48" xfId="0" applyNumberFormat="1" applyFont="1" applyFill="1" applyBorder="1" applyAlignment="1">
      <alignment horizontal="left" vertical="center" wrapText="1"/>
    </xf>
    <xf numFmtId="0" fontId="5" fillId="2" borderId="73" xfId="0" applyNumberFormat="1" applyFont="1" applyFill="1" applyBorder="1" applyAlignment="1">
      <alignment horizontal="left" vertical="center" wrapText="1"/>
    </xf>
    <xf numFmtId="0" fontId="5" fillId="2" borderId="74" xfId="0" applyNumberFormat="1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/>
    </xf>
    <xf numFmtId="0" fontId="4" fillId="2" borderId="75" xfId="0" applyNumberFormat="1" applyFont="1" applyFill="1" applyBorder="1" applyAlignment="1">
      <alignment horizontal="left" vertical="center" wrapText="1"/>
    </xf>
    <xf numFmtId="0" fontId="4" fillId="2" borderId="76" xfId="0" applyNumberFormat="1" applyFont="1" applyFill="1" applyBorder="1" applyAlignment="1">
      <alignment horizontal="left" vertical="center" wrapText="1"/>
    </xf>
    <xf numFmtId="0" fontId="20" fillId="2" borderId="75" xfId="0" applyFont="1" applyFill="1" applyBorder="1" applyAlignment="1">
      <alignment vertical="center"/>
    </xf>
    <xf numFmtId="0" fontId="4" fillId="2" borderId="77" xfId="0" applyNumberFormat="1" applyFont="1" applyFill="1" applyBorder="1" applyAlignment="1">
      <alignment horizontal="left" vertical="center" wrapText="1"/>
    </xf>
    <xf numFmtId="0" fontId="4" fillId="2" borderId="78" xfId="0" applyNumberFormat="1" applyFont="1" applyFill="1" applyBorder="1" applyAlignment="1">
      <alignment horizontal="left" vertical="center" wrapText="1"/>
    </xf>
    <xf numFmtId="0" fontId="5" fillId="3" borderId="38" xfId="0" applyNumberFormat="1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1" fontId="5" fillId="3" borderId="38" xfId="0" applyNumberFormat="1" applyFont="1" applyFill="1" applyBorder="1" applyAlignment="1">
      <alignment horizontal="center" vertical="center" wrapText="1"/>
    </xf>
    <xf numFmtId="1" fontId="5" fillId="3" borderId="23" xfId="0" applyNumberFormat="1" applyFont="1" applyFill="1" applyBorder="1" applyAlignment="1">
      <alignment horizontal="center" vertical="center" wrapText="1"/>
    </xf>
    <xf numFmtId="1" fontId="5" fillId="3" borderId="27" xfId="0" applyNumberFormat="1" applyFont="1" applyFill="1" applyBorder="1" applyAlignment="1">
      <alignment horizontal="center" vertical="center" wrapText="1"/>
    </xf>
    <xf numFmtId="1" fontId="5" fillId="3" borderId="38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1" fontId="5" fillId="3" borderId="41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0" fontId="5" fillId="3" borderId="41" xfId="0" applyNumberFormat="1" applyFont="1" applyFill="1" applyBorder="1" applyAlignment="1">
      <alignment horizontal="center" vertical="center" wrapText="1"/>
    </xf>
    <xf numFmtId="1" fontId="5" fillId="3" borderId="79" xfId="0" applyNumberFormat="1" applyFont="1" applyFill="1" applyBorder="1" applyAlignment="1">
      <alignment horizontal="center" vertical="center" wrapText="1"/>
    </xf>
    <xf numFmtId="0" fontId="5" fillId="3" borderId="65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66" xfId="0" applyNumberFormat="1" applyFont="1" applyFill="1" applyBorder="1" applyAlignment="1">
      <alignment horizontal="center" vertical="center" wrapText="1"/>
    </xf>
    <xf numFmtId="0" fontId="5" fillId="3" borderId="80" xfId="0" applyNumberFormat="1" applyFont="1" applyFill="1" applyBorder="1" applyAlignment="1">
      <alignment horizontal="center" vertical="center" wrapText="1"/>
    </xf>
    <xf numFmtId="2" fontId="5" fillId="3" borderId="66" xfId="0" applyNumberFormat="1" applyFont="1" applyFill="1" applyBorder="1" applyAlignment="1">
      <alignment horizontal="center" vertical="center" wrapText="1"/>
    </xf>
    <xf numFmtId="0" fontId="5" fillId="3" borderId="48" xfId="0" applyNumberFormat="1" applyFont="1" applyFill="1" applyBorder="1" applyAlignment="1">
      <alignment horizontal="center" vertical="center" wrapText="1"/>
    </xf>
    <xf numFmtId="1" fontId="5" fillId="3" borderId="49" xfId="0" applyNumberFormat="1" applyFont="1" applyFill="1" applyBorder="1" applyAlignment="1">
      <alignment horizontal="center" vertical="center" wrapText="1"/>
    </xf>
    <xf numFmtId="1" fontId="5" fillId="3" borderId="81" xfId="0" applyNumberFormat="1" applyFont="1" applyFill="1" applyBorder="1" applyAlignment="1">
      <alignment horizontal="center" vertical="center" wrapText="1"/>
    </xf>
    <xf numFmtId="0" fontId="5" fillId="3" borderId="49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5" fillId="3" borderId="64" xfId="0" applyNumberFormat="1" applyFont="1" applyFill="1" applyBorder="1" applyAlignment="1">
      <alignment horizontal="center" vertical="center" wrapText="1"/>
    </xf>
    <xf numFmtId="0" fontId="5" fillId="3" borderId="53" xfId="0" applyNumberFormat="1" applyFont="1" applyFill="1" applyBorder="1" applyAlignment="1">
      <alignment horizontal="center" vertical="center" wrapText="1"/>
    </xf>
    <xf numFmtId="2" fontId="5" fillId="3" borderId="64" xfId="0" applyNumberFormat="1" applyFont="1" applyFill="1" applyBorder="1" applyAlignment="1">
      <alignment horizontal="center" vertical="center" wrapText="1"/>
    </xf>
    <xf numFmtId="1" fontId="5" fillId="3" borderId="66" xfId="0" applyNumberFormat="1" applyFont="1" applyFill="1" applyBorder="1" applyAlignment="1">
      <alignment horizontal="center" vertical="center" wrapText="1"/>
    </xf>
    <xf numFmtId="1" fontId="5" fillId="3" borderId="64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3" borderId="82" xfId="0" applyNumberFormat="1" applyFont="1" applyFill="1" applyBorder="1" applyAlignment="1">
      <alignment horizontal="center" vertical="center" wrapText="1"/>
    </xf>
    <xf numFmtId="1" fontId="5" fillId="3" borderId="83" xfId="0" applyNumberFormat="1" applyFont="1" applyFill="1" applyBorder="1" applyAlignment="1">
      <alignment horizontal="center" vertical="center" wrapText="1"/>
    </xf>
    <xf numFmtId="1" fontId="5" fillId="3" borderId="68" xfId="0" applyNumberFormat="1" applyFont="1" applyFill="1" applyBorder="1" applyAlignment="1">
      <alignment horizontal="center" vertical="center" wrapText="1"/>
    </xf>
    <xf numFmtId="0" fontId="5" fillId="3" borderId="84" xfId="0" applyNumberFormat="1" applyFont="1" applyFill="1" applyBorder="1" applyAlignment="1">
      <alignment horizontal="center" vertical="center" wrapText="1"/>
    </xf>
    <xf numFmtId="49" fontId="5" fillId="3" borderId="85" xfId="0" applyNumberFormat="1" applyFont="1" applyFill="1" applyBorder="1" applyAlignment="1">
      <alignment horizontal="center" vertical="center" wrapText="1"/>
    </xf>
    <xf numFmtId="1" fontId="5" fillId="3" borderId="84" xfId="0" applyNumberFormat="1" applyFont="1" applyFill="1" applyBorder="1" applyAlignment="1">
      <alignment horizontal="center" vertical="center" wrapText="1"/>
    </xf>
    <xf numFmtId="1" fontId="5" fillId="3" borderId="84" xfId="0" applyNumberFormat="1" applyFont="1" applyFill="1" applyBorder="1" applyAlignment="1">
      <alignment horizontal="center" vertical="center"/>
    </xf>
    <xf numFmtId="1" fontId="5" fillId="3" borderId="85" xfId="0" applyNumberFormat="1" applyFont="1" applyFill="1" applyBorder="1" applyAlignment="1">
      <alignment horizontal="center" vertical="center" wrapText="1"/>
    </xf>
    <xf numFmtId="1" fontId="5" fillId="3" borderId="48" xfId="0" applyNumberFormat="1" applyFont="1" applyFill="1" applyBorder="1" applyAlignment="1">
      <alignment horizontal="center" vertical="center" wrapText="1"/>
    </xf>
    <xf numFmtId="0" fontId="5" fillId="3" borderId="85" xfId="0" applyNumberFormat="1" applyFont="1" applyFill="1" applyBorder="1" applyAlignment="1">
      <alignment horizontal="center" vertical="center" wrapText="1"/>
    </xf>
    <xf numFmtId="2" fontId="5" fillId="3" borderId="65" xfId="0" applyNumberFormat="1" applyFont="1" applyFill="1" applyBorder="1" applyAlignment="1">
      <alignment horizontal="center" vertical="center" wrapText="1"/>
    </xf>
    <xf numFmtId="165" fontId="5" fillId="3" borderId="30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/>
    </xf>
    <xf numFmtId="0" fontId="5" fillId="3" borderId="86" xfId="0" applyNumberFormat="1" applyFont="1" applyFill="1" applyBorder="1" applyAlignment="1">
      <alignment horizontal="center" vertical="center" wrapText="1"/>
    </xf>
    <xf numFmtId="2" fontId="5" fillId="3" borderId="48" xfId="0" applyNumberFormat="1" applyFont="1" applyFill="1" applyBorder="1" applyAlignment="1">
      <alignment horizontal="center" vertical="center" wrapText="1"/>
    </xf>
    <xf numFmtId="165" fontId="5" fillId="3" borderId="85" xfId="0" applyNumberFormat="1" applyFont="1" applyFill="1" applyBorder="1" applyAlignment="1">
      <alignment horizontal="center" vertical="center" wrapText="1"/>
    </xf>
    <xf numFmtId="1" fontId="2" fillId="2" borderId="87" xfId="0" applyNumberFormat="1" applyFont="1" applyFill="1" applyBorder="1" applyAlignment="1">
      <alignment horizontal="left" vertical="center"/>
    </xf>
    <xf numFmtId="1" fontId="2" fillId="2" borderId="88" xfId="0" applyNumberFormat="1" applyFont="1" applyFill="1" applyBorder="1" applyAlignment="1">
      <alignment horizontal="left" vertical="center" wrapText="1"/>
    </xf>
    <xf numFmtId="49" fontId="2" fillId="2" borderId="89" xfId="0" applyNumberFormat="1" applyFont="1" applyFill="1" applyBorder="1" applyAlignment="1">
      <alignment horizontal="center" vertical="center" wrapText="1"/>
    </xf>
    <xf numFmtId="49" fontId="2" fillId="2" borderId="52" xfId="0" applyNumberFormat="1" applyFont="1" applyFill="1" applyBorder="1" applyAlignment="1">
      <alignment horizontal="center" vertical="center" wrapText="1"/>
    </xf>
    <xf numFmtId="0" fontId="5" fillId="2" borderId="90" xfId="0" applyNumberFormat="1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2" fillId="2" borderId="91" xfId="0" applyNumberFormat="1" applyFont="1" applyFill="1" applyBorder="1" applyAlignment="1">
      <alignment horizontal="center" vertical="center" wrapText="1"/>
    </xf>
    <xf numFmtId="1" fontId="2" fillId="2" borderId="62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4" fillId="2" borderId="92" xfId="0" applyNumberFormat="1" applyFont="1" applyFill="1" applyBorder="1" applyAlignment="1">
      <alignment horizontal="left" vertical="center"/>
    </xf>
    <xf numFmtId="49" fontId="5" fillId="0" borderId="41" xfId="0" applyNumberFormat="1" applyFont="1" applyBorder="1" applyAlignment="1">
      <alignment horizontal="center" vertical="center"/>
    </xf>
    <xf numFmtId="49" fontId="5" fillId="3" borderId="93" xfId="0" applyNumberFormat="1" applyFont="1" applyFill="1" applyBorder="1" applyAlignment="1">
      <alignment horizontal="center" vertical="center"/>
    </xf>
    <xf numFmtId="1" fontId="5" fillId="3" borderId="94" xfId="0" applyNumberFormat="1" applyFont="1" applyFill="1" applyBorder="1" applyAlignment="1">
      <alignment horizontal="center" vertical="center"/>
    </xf>
    <xf numFmtId="2" fontId="5" fillId="3" borderId="94" xfId="0" applyNumberFormat="1" applyFont="1" applyFill="1" applyBorder="1" applyAlignment="1">
      <alignment horizontal="center" vertical="center"/>
    </xf>
    <xf numFmtId="166" fontId="5" fillId="3" borderId="94" xfId="0" applyNumberFormat="1" applyFont="1" applyFill="1" applyBorder="1" applyAlignment="1">
      <alignment horizontal="center" vertical="center"/>
    </xf>
    <xf numFmtId="49" fontId="5" fillId="3" borderId="72" xfId="0" applyNumberFormat="1" applyFont="1" applyFill="1" applyBorder="1" applyAlignment="1">
      <alignment horizontal="center" vertical="center"/>
    </xf>
    <xf numFmtId="1" fontId="5" fillId="3" borderId="70" xfId="0" applyNumberFormat="1" applyFont="1" applyFill="1" applyBorder="1" applyAlignment="1">
      <alignment horizontal="center" vertical="center"/>
    </xf>
    <xf numFmtId="2" fontId="5" fillId="3" borderId="70" xfId="0" applyNumberFormat="1" applyFont="1" applyFill="1" applyBorder="1" applyAlignment="1">
      <alignment horizontal="center" vertical="center"/>
    </xf>
    <xf numFmtId="166" fontId="5" fillId="3" borderId="70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 wrapText="1"/>
    </xf>
    <xf numFmtId="0" fontId="7" fillId="0" borderId="95" xfId="0" applyNumberFormat="1" applyFont="1" applyBorder="1" applyAlignment="1">
      <alignment horizontal="center" vertical="center" wrapText="1"/>
    </xf>
    <xf numFmtId="0" fontId="7" fillId="3" borderId="96" xfId="0" applyNumberFormat="1" applyFont="1" applyFill="1" applyBorder="1" applyAlignment="1">
      <alignment horizontal="center" vertical="center" wrapText="1"/>
    </xf>
    <xf numFmtId="0" fontId="7" fillId="3" borderId="85" xfId="0" applyNumberFormat="1" applyFont="1" applyFill="1" applyBorder="1" applyAlignment="1">
      <alignment horizontal="center" vertical="center" wrapText="1"/>
    </xf>
    <xf numFmtId="0" fontId="7" fillId="3" borderId="97" xfId="0" applyNumberFormat="1" applyFont="1" applyFill="1" applyBorder="1" applyAlignment="1">
      <alignment horizontal="center" vertical="center" wrapText="1"/>
    </xf>
    <xf numFmtId="0" fontId="7" fillId="0" borderId="98" xfId="0" applyNumberFormat="1" applyFont="1" applyBorder="1" applyAlignment="1">
      <alignment horizontal="center" vertical="center" wrapText="1"/>
    </xf>
    <xf numFmtId="0" fontId="7" fillId="3" borderId="99" xfId="0" applyNumberFormat="1" applyFont="1" applyFill="1" applyBorder="1" applyAlignment="1">
      <alignment horizontal="center" vertical="center" wrapText="1"/>
    </xf>
    <xf numFmtId="0" fontId="7" fillId="3" borderId="98" xfId="0" applyNumberFormat="1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/>
    </xf>
    <xf numFmtId="49" fontId="5" fillId="3" borderId="73" xfId="0" applyNumberFormat="1" applyFont="1" applyFill="1" applyBorder="1" applyAlignment="1">
      <alignment horizontal="left" vertical="center"/>
    </xf>
    <xf numFmtId="49" fontId="5" fillId="0" borderId="48" xfId="0" applyNumberFormat="1" applyFont="1" applyBorder="1" applyAlignment="1">
      <alignment horizontal="left" vertical="center"/>
    </xf>
    <xf numFmtId="49" fontId="5" fillId="3" borderId="46" xfId="0" applyNumberFormat="1" applyFont="1" applyFill="1" applyBorder="1" applyAlignment="1">
      <alignment horizontal="left" vertical="center"/>
    </xf>
    <xf numFmtId="49" fontId="5" fillId="0" borderId="72" xfId="0" applyNumberFormat="1" applyFont="1" applyBorder="1" applyAlignment="1">
      <alignment horizontal="left" vertical="center"/>
    </xf>
    <xf numFmtId="49" fontId="5" fillId="3" borderId="72" xfId="0" applyNumberFormat="1" applyFont="1" applyFill="1" applyBorder="1" applyAlignment="1">
      <alignment horizontal="left" vertical="center"/>
    </xf>
    <xf numFmtId="49" fontId="5" fillId="3" borderId="93" xfId="0" applyNumberFormat="1" applyFont="1" applyFill="1" applyBorder="1" applyAlignment="1">
      <alignment horizontal="left" vertical="center"/>
    </xf>
    <xf numFmtId="49" fontId="5" fillId="0" borderId="93" xfId="0" applyNumberFormat="1" applyFont="1" applyBorder="1" applyAlignment="1">
      <alignment horizontal="left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93" xfId="0" applyNumberFormat="1" applyFont="1" applyFill="1" applyBorder="1" applyAlignment="1">
      <alignment horizontal="center" vertical="center"/>
    </xf>
    <xf numFmtId="1" fontId="5" fillId="0" borderId="94" xfId="0" applyNumberFormat="1" applyFont="1" applyFill="1" applyBorder="1" applyAlignment="1">
      <alignment horizontal="center" vertical="center"/>
    </xf>
    <xf numFmtId="2" fontId="5" fillId="0" borderId="94" xfId="0" applyNumberFormat="1" applyFont="1" applyFill="1" applyBorder="1" applyAlignment="1">
      <alignment horizontal="center" vertical="center"/>
    </xf>
    <xf numFmtId="166" fontId="5" fillId="0" borderId="94" xfId="0" applyNumberFormat="1" applyFont="1" applyFill="1" applyBorder="1" applyAlignment="1">
      <alignment horizontal="center" vertical="center"/>
    </xf>
    <xf numFmtId="0" fontId="7" fillId="0" borderId="98" xfId="0" applyNumberFormat="1" applyFont="1" applyFill="1" applyBorder="1" applyAlignment="1">
      <alignment horizontal="center" vertical="center" wrapText="1"/>
    </xf>
    <xf numFmtId="1" fontId="5" fillId="0" borderId="70" xfId="0" applyNumberFormat="1" applyFont="1" applyFill="1" applyBorder="1" applyAlignment="1">
      <alignment horizontal="center" vertical="center"/>
    </xf>
    <xf numFmtId="2" fontId="5" fillId="0" borderId="70" xfId="0" applyNumberFormat="1" applyFont="1" applyFill="1" applyBorder="1" applyAlignment="1">
      <alignment horizontal="center" vertical="center"/>
    </xf>
    <xf numFmtId="166" fontId="5" fillId="0" borderId="70" xfId="0" applyNumberFormat="1" applyFont="1" applyFill="1" applyBorder="1" applyAlignment="1">
      <alignment horizontal="center" vertical="center"/>
    </xf>
    <xf numFmtId="49" fontId="5" fillId="3" borderId="86" xfId="0" applyNumberFormat="1" applyFont="1" applyFill="1" applyBorder="1" applyAlignment="1">
      <alignment horizontal="center" vertical="center"/>
    </xf>
    <xf numFmtId="164" fontId="5" fillId="3" borderId="68" xfId="0" applyNumberFormat="1" applyFont="1" applyFill="1" applyBorder="1" applyAlignment="1">
      <alignment horizontal="center" vertical="center"/>
    </xf>
    <xf numFmtId="1" fontId="5" fillId="3" borderId="68" xfId="0" applyNumberFormat="1" applyFont="1" applyFill="1" applyBorder="1" applyAlignment="1">
      <alignment horizontal="center" vertical="center"/>
    </xf>
    <xf numFmtId="0" fontId="5" fillId="3" borderId="68" xfId="0" applyNumberFormat="1" applyFont="1" applyFill="1" applyBorder="1" applyAlignment="1">
      <alignment horizontal="center" vertical="center"/>
    </xf>
    <xf numFmtId="2" fontId="5" fillId="3" borderId="68" xfId="0" applyNumberFormat="1" applyFont="1" applyFill="1" applyBorder="1" applyAlignment="1">
      <alignment horizontal="center" vertical="center"/>
    </xf>
    <xf numFmtId="1" fontId="5" fillId="3" borderId="100" xfId="0" applyNumberFormat="1" applyFont="1" applyFill="1" applyBorder="1" applyAlignment="1">
      <alignment horizontal="center" vertical="center"/>
    </xf>
    <xf numFmtId="166" fontId="5" fillId="3" borderId="68" xfId="0" applyNumberFormat="1" applyFont="1" applyFill="1" applyBorder="1" applyAlignment="1">
      <alignment horizontal="center" vertical="center"/>
    </xf>
    <xf numFmtId="164" fontId="5" fillId="3" borderId="98" xfId="0" applyNumberFormat="1" applyFont="1" applyFill="1" applyBorder="1" applyAlignment="1">
      <alignment horizontal="center" vertical="center"/>
    </xf>
    <xf numFmtId="164" fontId="5" fillId="3" borderId="99" xfId="0" applyNumberFormat="1" applyFont="1" applyFill="1" applyBorder="1" applyAlignment="1">
      <alignment horizontal="center" vertical="center"/>
    </xf>
    <xf numFmtId="164" fontId="5" fillId="0" borderId="99" xfId="0" applyNumberFormat="1" applyFont="1" applyFill="1" applyBorder="1" applyAlignment="1">
      <alignment horizontal="center" vertical="center"/>
    </xf>
    <xf numFmtId="164" fontId="5" fillId="0" borderId="98" xfId="0" applyNumberFormat="1" applyFont="1" applyFill="1" applyBorder="1" applyAlignment="1">
      <alignment horizontal="center" vertical="center"/>
    </xf>
    <xf numFmtId="164" fontId="5" fillId="3" borderId="72" xfId="0" applyNumberFormat="1" applyFont="1" applyFill="1" applyBorder="1" applyAlignment="1">
      <alignment horizontal="center" vertical="center"/>
    </xf>
    <xf numFmtId="164" fontId="5" fillId="3" borderId="93" xfId="0" applyNumberFormat="1" applyFont="1" applyFill="1" applyBorder="1" applyAlignment="1">
      <alignment horizontal="center" vertical="center"/>
    </xf>
    <xf numFmtId="164" fontId="5" fillId="0" borderId="93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1" fontId="5" fillId="3" borderId="72" xfId="0" applyNumberFormat="1" applyFont="1" applyFill="1" applyBorder="1" applyAlignment="1">
      <alignment horizontal="center" vertical="center"/>
    </xf>
    <xf numFmtId="1" fontId="5" fillId="3" borderId="93" xfId="0" applyNumberFormat="1" applyFont="1" applyFill="1" applyBorder="1" applyAlignment="1">
      <alignment horizontal="center" vertical="center"/>
    </xf>
    <xf numFmtId="1" fontId="5" fillId="0" borderId="93" xfId="0" applyNumberFormat="1" applyFont="1" applyFill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vertical="center"/>
    </xf>
    <xf numFmtId="0" fontId="5" fillId="3" borderId="72" xfId="0" applyNumberFormat="1" applyFont="1" applyFill="1" applyBorder="1" applyAlignment="1">
      <alignment horizontal="center" vertical="center"/>
    </xf>
    <xf numFmtId="0" fontId="5" fillId="3" borderId="93" xfId="0" applyNumberFormat="1" applyFont="1" applyFill="1" applyBorder="1" applyAlignment="1">
      <alignment horizontal="center" vertical="center"/>
    </xf>
    <xf numFmtId="0" fontId="5" fillId="0" borderId="93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2" fontId="5" fillId="3" borderId="101" xfId="0" applyNumberFormat="1" applyFont="1" applyFill="1" applyBorder="1" applyAlignment="1">
      <alignment horizontal="center" vertical="center"/>
    </xf>
    <xf numFmtId="164" fontId="5" fillId="3" borderId="102" xfId="0" applyNumberFormat="1" applyFont="1" applyFill="1" applyBorder="1" applyAlignment="1">
      <alignment horizontal="center" vertical="center"/>
    </xf>
    <xf numFmtId="1" fontId="5" fillId="3" borderId="98" xfId="0" applyNumberFormat="1" applyFont="1" applyFill="1" applyBorder="1" applyAlignment="1">
      <alignment horizontal="center" vertical="center"/>
    </xf>
    <xf numFmtId="1" fontId="5" fillId="3" borderId="99" xfId="0" applyNumberFormat="1" applyFont="1" applyFill="1" applyBorder="1" applyAlignment="1">
      <alignment horizontal="center" vertical="center"/>
    </xf>
    <xf numFmtId="1" fontId="5" fillId="0" borderId="99" xfId="0" applyNumberFormat="1" applyFont="1" applyFill="1" applyBorder="1" applyAlignment="1">
      <alignment horizontal="center" vertical="center"/>
    </xf>
    <xf numFmtId="1" fontId="5" fillId="0" borderId="98" xfId="0" applyNumberFormat="1" applyFont="1" applyFill="1" applyBorder="1" applyAlignment="1">
      <alignment horizontal="center" vertical="center"/>
    </xf>
    <xf numFmtId="166" fontId="5" fillId="3" borderId="72" xfId="0" applyNumberFormat="1" applyFont="1" applyFill="1" applyBorder="1" applyAlignment="1">
      <alignment horizontal="center" vertical="center"/>
    </xf>
    <xf numFmtId="166" fontId="5" fillId="3" borderId="93" xfId="0" applyNumberFormat="1" applyFont="1" applyFill="1" applyBorder="1" applyAlignment="1">
      <alignment horizontal="center" vertical="center"/>
    </xf>
    <xf numFmtId="166" fontId="5" fillId="0" borderId="93" xfId="0" applyNumberFormat="1" applyFont="1" applyFill="1" applyBorder="1" applyAlignment="1">
      <alignment horizontal="center" vertical="center"/>
    </xf>
    <xf numFmtId="166" fontId="5" fillId="0" borderId="72" xfId="0" applyNumberFormat="1" applyFont="1" applyFill="1" applyBorder="1" applyAlignment="1">
      <alignment horizontal="center" vertical="center"/>
    </xf>
    <xf numFmtId="2" fontId="5" fillId="3" borderId="72" xfId="0" applyNumberFormat="1" applyFont="1" applyFill="1" applyBorder="1" applyAlignment="1">
      <alignment horizontal="center" vertical="center"/>
    </xf>
    <xf numFmtId="2" fontId="5" fillId="3" borderId="93" xfId="0" applyNumberFormat="1" applyFont="1" applyFill="1" applyBorder="1" applyAlignment="1">
      <alignment horizontal="center" vertical="center"/>
    </xf>
    <xf numFmtId="2" fontId="5" fillId="0" borderId="93" xfId="0" applyNumberFormat="1" applyFont="1" applyFill="1" applyBorder="1" applyAlignment="1">
      <alignment horizontal="center" vertical="center"/>
    </xf>
    <xf numFmtId="2" fontId="5" fillId="0" borderId="72" xfId="0" applyNumberFormat="1" applyFont="1" applyFill="1" applyBorder="1" applyAlignment="1">
      <alignment horizontal="center" vertical="center"/>
    </xf>
    <xf numFmtId="166" fontId="5" fillId="3" borderId="98" xfId="0" applyNumberFormat="1" applyFont="1" applyFill="1" applyBorder="1" applyAlignment="1">
      <alignment horizontal="center" vertical="center"/>
    </xf>
    <xf numFmtId="166" fontId="5" fillId="3" borderId="99" xfId="0" applyNumberFormat="1" applyFont="1" applyFill="1" applyBorder="1" applyAlignment="1">
      <alignment horizontal="center" vertical="center"/>
    </xf>
    <xf numFmtId="166" fontId="5" fillId="0" borderId="99" xfId="0" applyNumberFormat="1" applyFont="1" applyFill="1" applyBorder="1" applyAlignment="1">
      <alignment horizontal="center" vertical="center"/>
    </xf>
    <xf numFmtId="166" fontId="5" fillId="0" borderId="98" xfId="0" applyNumberFormat="1" applyFont="1" applyFill="1" applyBorder="1" applyAlignment="1">
      <alignment horizontal="center" vertical="center"/>
    </xf>
    <xf numFmtId="166" fontId="5" fillId="3" borderId="82" xfId="0" applyNumberFormat="1" applyFont="1" applyFill="1" applyBorder="1" applyAlignment="1">
      <alignment horizontal="center" vertical="center"/>
    </xf>
    <xf numFmtId="166" fontId="5" fillId="3" borderId="83" xfId="0" applyNumberFormat="1" applyFont="1" applyFill="1" applyBorder="1" applyAlignment="1">
      <alignment horizontal="center" vertical="center"/>
    </xf>
    <xf numFmtId="1" fontId="5" fillId="3" borderId="82" xfId="0" applyNumberFormat="1" applyFont="1" applyFill="1" applyBorder="1" applyAlignment="1">
      <alignment horizontal="center" vertical="center"/>
    </xf>
    <xf numFmtId="49" fontId="5" fillId="0" borderId="93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4" fillId="2" borderId="103" xfId="0" applyNumberFormat="1" applyFont="1" applyFill="1" applyBorder="1" applyAlignment="1">
      <alignment horizontal="center" vertical="center" wrapText="1"/>
    </xf>
    <xf numFmtId="2" fontId="5" fillId="0" borderId="104" xfId="0" applyNumberFormat="1" applyFont="1" applyBorder="1" applyAlignment="1">
      <alignment horizontal="center" vertical="center" wrapText="1"/>
    </xf>
    <xf numFmtId="2" fontId="5" fillId="3" borderId="104" xfId="0" applyNumberFormat="1" applyFont="1" applyFill="1" applyBorder="1" applyAlignment="1">
      <alignment horizontal="center" vertical="center" wrapText="1"/>
    </xf>
    <xf numFmtId="167" fontId="5" fillId="3" borderId="104" xfId="0" applyNumberFormat="1" applyFont="1" applyFill="1" applyBorder="1" applyAlignment="1">
      <alignment horizontal="center" vertical="center" wrapText="1"/>
    </xf>
    <xf numFmtId="167" fontId="5" fillId="0" borderId="104" xfId="0" applyNumberFormat="1" applyFont="1" applyBorder="1" applyAlignment="1">
      <alignment horizontal="center" vertical="center" wrapText="1"/>
    </xf>
    <xf numFmtId="167" fontId="5" fillId="0" borderId="104" xfId="0" applyNumberFormat="1" applyFont="1" applyFill="1" applyBorder="1" applyAlignment="1">
      <alignment horizontal="center" vertical="center" wrapText="1"/>
    </xf>
    <xf numFmtId="0" fontId="4" fillId="2" borderId="105" xfId="0" applyNumberFormat="1" applyFont="1" applyFill="1" applyBorder="1" applyAlignment="1">
      <alignment horizontal="left" vertical="center"/>
    </xf>
    <xf numFmtId="0" fontId="4" fillId="2" borderId="106" xfId="0" applyNumberFormat="1" applyFont="1" applyFill="1" applyBorder="1" applyAlignment="1">
      <alignment horizontal="left" vertical="top"/>
    </xf>
    <xf numFmtId="0" fontId="2" fillId="2" borderId="107" xfId="0" applyNumberFormat="1" applyFont="1" applyFill="1" applyBorder="1" applyAlignment="1">
      <alignment horizontal="left" vertical="center" wrapText="1"/>
    </xf>
    <xf numFmtId="0" fontId="4" fillId="2" borderId="108" xfId="0" applyNumberFormat="1" applyFont="1" applyFill="1" applyBorder="1" applyAlignment="1">
      <alignment horizontal="left" vertical="top"/>
    </xf>
    <xf numFmtId="1" fontId="4" fillId="2" borderId="109" xfId="0" applyNumberFormat="1" applyFont="1" applyFill="1" applyBorder="1" applyAlignment="1">
      <alignment horizontal="left" vertical="top"/>
    </xf>
    <xf numFmtId="0" fontId="4" fillId="2" borderId="110" xfId="0" applyNumberFormat="1" applyFont="1" applyFill="1" applyBorder="1" applyAlignment="1">
      <alignment horizontal="left" vertical="center"/>
    </xf>
    <xf numFmtId="0" fontId="2" fillId="2" borderId="111" xfId="0" applyNumberFormat="1" applyFont="1" applyFill="1" applyBorder="1" applyAlignment="1">
      <alignment horizontal="left" vertical="center"/>
    </xf>
    <xf numFmtId="0" fontId="2" fillId="2" borderId="69" xfId="0" applyNumberFormat="1" applyFont="1" applyFill="1" applyBorder="1" applyAlignment="1">
      <alignment horizontal="left" vertical="center" wrapText="1"/>
    </xf>
    <xf numFmtId="0" fontId="5" fillId="3" borderId="69" xfId="0" applyNumberFormat="1" applyFont="1" applyFill="1" applyBorder="1" applyAlignment="1">
      <alignment horizontal="left" vertical="center" wrapText="1"/>
    </xf>
    <xf numFmtId="0" fontId="5" fillId="3" borderId="100" xfId="0" applyNumberFormat="1" applyFont="1" applyFill="1" applyBorder="1" applyAlignment="1">
      <alignment horizontal="center" vertical="center"/>
    </xf>
    <xf numFmtId="0" fontId="5" fillId="3" borderId="112" xfId="0" applyNumberFormat="1" applyFont="1" applyFill="1" applyBorder="1" applyAlignment="1">
      <alignment horizontal="center" vertical="center" wrapText="1"/>
    </xf>
    <xf numFmtId="0" fontId="2" fillId="2" borderId="113" xfId="0" applyNumberFormat="1" applyFont="1" applyFill="1" applyBorder="1" applyAlignment="1">
      <alignment horizontal="left" vertical="center" wrapText="1"/>
    </xf>
    <xf numFmtId="0" fontId="2" fillId="2" borderId="114" xfId="0" applyNumberFormat="1" applyFont="1" applyFill="1" applyBorder="1" applyAlignment="1">
      <alignment horizontal="left" vertical="center" wrapText="1"/>
    </xf>
    <xf numFmtId="0" fontId="2" fillId="2" borderId="115" xfId="0" applyNumberFormat="1" applyFont="1" applyFill="1" applyBorder="1" applyAlignment="1">
      <alignment horizontal="left" vertical="center" wrapText="1"/>
    </xf>
    <xf numFmtId="0" fontId="2" fillId="2" borderId="116" xfId="0" applyNumberFormat="1" applyFont="1" applyFill="1" applyBorder="1" applyAlignment="1">
      <alignment horizontal="left" vertical="center" wrapText="1"/>
    </xf>
    <xf numFmtId="0" fontId="5" fillId="0" borderId="72" xfId="0" applyNumberFormat="1" applyFont="1" applyBorder="1" applyAlignment="1">
      <alignment horizontal="center" vertical="center"/>
    </xf>
    <xf numFmtId="0" fontId="5" fillId="0" borderId="98" xfId="0" applyNumberFormat="1" applyFont="1" applyBorder="1" applyAlignment="1">
      <alignment horizontal="center" vertical="center"/>
    </xf>
    <xf numFmtId="0" fontId="5" fillId="0" borderId="117" xfId="0" applyNumberFormat="1" applyFont="1" applyBorder="1" applyAlignment="1">
      <alignment horizontal="center" vertical="center"/>
    </xf>
    <xf numFmtId="0" fontId="5" fillId="0" borderId="118" xfId="0" applyNumberFormat="1" applyFont="1" applyBorder="1" applyAlignment="1">
      <alignment horizontal="center" vertical="center"/>
    </xf>
    <xf numFmtId="0" fontId="5" fillId="0" borderId="119" xfId="0" applyNumberFormat="1" applyFont="1" applyBorder="1" applyAlignment="1">
      <alignment horizontal="center" vertical="center"/>
    </xf>
    <xf numFmtId="1" fontId="5" fillId="3" borderId="120" xfId="0" applyNumberFormat="1" applyFont="1" applyFill="1" applyBorder="1" applyAlignment="1">
      <alignment horizontal="center" vertical="center" wrapText="1"/>
    </xf>
    <xf numFmtId="0" fontId="5" fillId="3" borderId="121" xfId="0" applyNumberFormat="1" applyFont="1" applyFill="1" applyBorder="1" applyAlignment="1">
      <alignment horizontal="center" vertical="center"/>
    </xf>
    <xf numFmtId="0" fontId="5" fillId="3" borderId="122" xfId="0" applyNumberFormat="1" applyFont="1" applyFill="1" applyBorder="1" applyAlignment="1">
      <alignment horizontal="center" vertical="center"/>
    </xf>
    <xf numFmtId="0" fontId="5" fillId="3" borderId="123" xfId="0" applyNumberFormat="1" applyFont="1" applyFill="1" applyBorder="1" applyAlignment="1">
      <alignment horizontal="center" vertical="center"/>
    </xf>
    <xf numFmtId="0" fontId="5" fillId="3" borderId="124" xfId="0" applyNumberFormat="1" applyFont="1" applyFill="1" applyBorder="1" applyAlignment="1">
      <alignment horizontal="center" vertical="center"/>
    </xf>
    <xf numFmtId="0" fontId="5" fillId="3" borderId="125" xfId="0" applyNumberFormat="1" applyFont="1" applyFill="1" applyBorder="1" applyAlignment="1">
      <alignment horizontal="left" vertical="center" wrapText="1"/>
    </xf>
    <xf numFmtId="0" fontId="4" fillId="2" borderId="126" xfId="0" applyNumberFormat="1" applyFont="1" applyFill="1" applyBorder="1" applyAlignment="1">
      <alignment horizontal="center" vertical="center" wrapText="1"/>
    </xf>
    <xf numFmtId="0" fontId="4" fillId="2" borderId="127" xfId="0" applyNumberFormat="1" applyFont="1" applyFill="1" applyBorder="1" applyAlignment="1">
      <alignment horizontal="center" vertical="center" wrapText="1"/>
    </xf>
    <xf numFmtId="14" fontId="5" fillId="3" borderId="98" xfId="0" applyNumberFormat="1" applyFont="1" applyFill="1" applyBorder="1" applyAlignment="1">
      <alignment horizontal="center" vertical="center"/>
    </xf>
    <xf numFmtId="14" fontId="5" fillId="3" borderId="99" xfId="0" applyNumberFormat="1" applyFont="1" applyFill="1" applyBorder="1" applyAlignment="1">
      <alignment horizontal="center" vertical="center"/>
    </xf>
    <xf numFmtId="14" fontId="5" fillId="0" borderId="99" xfId="0" applyNumberFormat="1" applyFont="1" applyFill="1" applyBorder="1" applyAlignment="1">
      <alignment horizontal="center" vertical="center"/>
    </xf>
    <xf numFmtId="14" fontId="5" fillId="3" borderId="41" xfId="0" applyNumberFormat="1" applyFont="1" applyFill="1" applyBorder="1" applyAlignment="1">
      <alignment horizontal="center" vertical="center"/>
    </xf>
    <xf numFmtId="14" fontId="5" fillId="0" borderId="41" xfId="0" applyNumberFormat="1" applyFont="1" applyBorder="1" applyAlignment="1">
      <alignment horizontal="center" vertical="center"/>
    </xf>
    <xf numFmtId="14" fontId="5" fillId="3" borderId="86" xfId="0" applyNumberFormat="1" applyFont="1" applyFill="1" applyBorder="1" applyAlignment="1">
      <alignment horizontal="center" vertical="center"/>
    </xf>
    <xf numFmtId="0" fontId="4" fillId="2" borderId="128" xfId="0" applyNumberFormat="1" applyFont="1" applyFill="1" applyBorder="1" applyAlignment="1">
      <alignment horizontal="left" vertical="center" wrapText="1"/>
    </xf>
    <xf numFmtId="0" fontId="7" fillId="0" borderId="129" xfId="0" applyNumberFormat="1" applyFont="1" applyBorder="1" applyAlignment="1">
      <alignment horizontal="center" vertical="center" wrapText="1"/>
    </xf>
    <xf numFmtId="0" fontId="7" fillId="3" borderId="86" xfId="0" applyNumberFormat="1" applyFont="1" applyFill="1" applyBorder="1" applyAlignment="1">
      <alignment horizontal="center" vertical="center" wrapText="1"/>
    </xf>
    <xf numFmtId="0" fontId="4" fillId="2" borderId="130" xfId="0" applyNumberFormat="1" applyFont="1" applyFill="1" applyBorder="1" applyAlignment="1">
      <alignment horizontal="left" vertical="center" wrapText="1"/>
    </xf>
    <xf numFmtId="0" fontId="4" fillId="2" borderId="131" xfId="0" applyNumberFormat="1" applyFont="1" applyFill="1" applyBorder="1" applyAlignment="1">
      <alignment horizontal="left" vertical="center" wrapText="1"/>
    </xf>
    <xf numFmtId="0" fontId="4" fillId="2" borderId="132" xfId="0" applyNumberFormat="1" applyFont="1" applyFill="1" applyBorder="1" applyAlignment="1">
      <alignment horizontal="left" vertical="center" wrapText="1"/>
    </xf>
    <xf numFmtId="0" fontId="2" fillId="2" borderId="133" xfId="0" applyNumberFormat="1" applyFont="1" applyFill="1" applyBorder="1" applyAlignment="1">
      <alignment horizontal="left" vertical="center" wrapText="1"/>
    </xf>
    <xf numFmtId="0" fontId="2" fillId="2" borderId="134" xfId="0" applyNumberFormat="1" applyFont="1" applyFill="1" applyBorder="1" applyAlignment="1">
      <alignment horizontal="left" vertical="center" wrapText="1"/>
    </xf>
    <xf numFmtId="0" fontId="2" fillId="2" borderId="134" xfId="0" applyNumberFormat="1" applyFont="1" applyFill="1" applyBorder="1" applyAlignment="1">
      <alignment horizontal="left" vertical="center" wrapText="1"/>
    </xf>
    <xf numFmtId="0" fontId="20" fillId="2" borderId="134" xfId="0" applyNumberFormat="1" applyFont="1" applyFill="1" applyBorder="1" applyAlignment="1">
      <alignment horizontal="left" vertical="center" wrapText="1"/>
    </xf>
    <xf numFmtId="1" fontId="20" fillId="2" borderId="133" xfId="0" applyNumberFormat="1" applyFont="1" applyFill="1" applyBorder="1" applyAlignment="1">
      <alignment horizontal="left" vertical="center"/>
    </xf>
    <xf numFmtId="14" fontId="5" fillId="0" borderId="98" xfId="0" applyNumberFormat="1" applyFont="1" applyFill="1" applyBorder="1" applyAlignment="1">
      <alignment horizontal="center" vertical="center"/>
    </xf>
    <xf numFmtId="49" fontId="5" fillId="3" borderId="135" xfId="0" applyNumberFormat="1" applyFont="1" applyFill="1" applyBorder="1" applyAlignment="1">
      <alignment horizontal="center" vertical="center"/>
    </xf>
    <xf numFmtId="49" fontId="5" fillId="0" borderId="136" xfId="0" applyNumberFormat="1" applyFont="1" applyFill="1" applyBorder="1" applyAlignment="1">
      <alignment horizontal="center" vertical="center"/>
    </xf>
    <xf numFmtId="49" fontId="5" fillId="0" borderId="135" xfId="0" applyNumberFormat="1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3" borderId="82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horizontal="center" vertical="center"/>
    </xf>
    <xf numFmtId="164" fontId="5" fillId="3" borderId="137" xfId="0" applyNumberFormat="1" applyFont="1" applyFill="1" applyBorder="1" applyAlignment="1">
      <alignment horizontal="center" vertical="center"/>
    </xf>
    <xf numFmtId="164" fontId="5" fillId="0" borderId="137" xfId="0" applyNumberFormat="1" applyFont="1" applyBorder="1" applyAlignment="1">
      <alignment horizontal="center" vertical="center"/>
    </xf>
    <xf numFmtId="164" fontId="5" fillId="3" borderId="138" xfId="0" applyNumberFormat="1" applyFont="1" applyFill="1" applyBorder="1" applyAlignment="1">
      <alignment horizontal="center" vertical="center"/>
    </xf>
    <xf numFmtId="164" fontId="5" fillId="3" borderId="135" xfId="0" applyNumberFormat="1" applyFont="1" applyFill="1" applyBorder="1" applyAlignment="1">
      <alignment horizontal="center" vertical="center"/>
    </xf>
    <xf numFmtId="164" fontId="5" fillId="3" borderId="136" xfId="0" applyNumberFormat="1" applyFont="1" applyFill="1" applyBorder="1" applyAlignment="1">
      <alignment horizontal="center" vertical="center"/>
    </xf>
    <xf numFmtId="164" fontId="5" fillId="0" borderId="136" xfId="0" applyNumberFormat="1" applyFont="1" applyFill="1" applyBorder="1" applyAlignment="1">
      <alignment horizontal="center" vertical="center"/>
    </xf>
    <xf numFmtId="164" fontId="5" fillId="0" borderId="135" xfId="0" applyNumberFormat="1" applyFont="1" applyFill="1" applyBorder="1" applyAlignment="1">
      <alignment horizontal="center" vertical="center"/>
    </xf>
    <xf numFmtId="0" fontId="5" fillId="0" borderId="135" xfId="0" applyNumberFormat="1" applyFont="1" applyFill="1" applyBorder="1" applyAlignment="1">
      <alignment horizontal="center" vertical="center"/>
    </xf>
    <xf numFmtId="164" fontId="5" fillId="0" borderId="137" xfId="0" applyNumberFormat="1" applyFont="1" applyFill="1" applyBorder="1" applyAlignment="1">
      <alignment horizontal="center" vertical="center"/>
    </xf>
    <xf numFmtId="164" fontId="5" fillId="3" borderId="139" xfId="0" applyNumberFormat="1" applyFont="1" applyFill="1" applyBorder="1" applyAlignment="1">
      <alignment horizontal="center" vertical="center"/>
    </xf>
    <xf numFmtId="166" fontId="5" fillId="3" borderId="23" xfId="0" applyNumberFormat="1" applyFont="1" applyFill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2" fontId="5" fillId="3" borderId="137" xfId="0" applyNumberFormat="1" applyFont="1" applyFill="1" applyBorder="1" applyAlignment="1">
      <alignment horizontal="center" vertical="center"/>
    </xf>
    <xf numFmtId="2" fontId="5" fillId="0" borderId="137" xfId="0" applyNumberFormat="1" applyFont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left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left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/>
    </xf>
    <xf numFmtId="0" fontId="3" fillId="4" borderId="0" xfId="0" applyNumberFormat="1" applyFont="1" applyFill="1" applyBorder="1" applyAlignment="1">
      <alignment/>
    </xf>
    <xf numFmtId="0" fontId="4" fillId="4" borderId="0" xfId="0" applyNumberFormat="1" applyFont="1" applyFill="1" applyBorder="1" applyAlignment="1">
      <alignment horizontal="left" vertical="center"/>
    </xf>
    <xf numFmtId="0" fontId="5" fillId="4" borderId="0" xfId="0" applyNumberFormat="1" applyFont="1" applyFill="1" applyBorder="1" applyAlignment="1">
      <alignment/>
    </xf>
    <xf numFmtId="0" fontId="4" fillId="2" borderId="140" xfId="0" applyNumberFormat="1" applyFont="1" applyFill="1" applyBorder="1" applyAlignment="1">
      <alignment horizontal="left" vertical="center"/>
    </xf>
    <xf numFmtId="0" fontId="4" fillId="2" borderId="141" xfId="0" applyNumberFormat="1" applyFont="1" applyFill="1" applyBorder="1" applyAlignment="1">
      <alignment horizontal="left" vertical="center"/>
    </xf>
    <xf numFmtId="0" fontId="4" fillId="2" borderId="142" xfId="0" applyNumberFormat="1" applyFont="1" applyFill="1" applyBorder="1" applyAlignment="1">
      <alignment horizontal="left" vertical="center"/>
    </xf>
    <xf numFmtId="0" fontId="4" fillId="2" borderId="143" xfId="0" applyNumberFormat="1" applyFont="1" applyFill="1" applyBorder="1" applyAlignment="1">
      <alignment horizontal="left" vertical="center"/>
    </xf>
    <xf numFmtId="166" fontId="5" fillId="3" borderId="144" xfId="0" applyNumberFormat="1" applyFont="1" applyFill="1" applyBorder="1" applyAlignment="1">
      <alignment horizontal="center" vertical="center"/>
    </xf>
    <xf numFmtId="166" fontId="5" fillId="0" borderId="144" xfId="0" applyNumberFormat="1" applyFont="1" applyBorder="1" applyAlignment="1">
      <alignment horizontal="center" vertical="center"/>
    </xf>
    <xf numFmtId="2" fontId="5" fillId="3" borderId="144" xfId="0" applyNumberFormat="1" applyFont="1" applyFill="1" applyBorder="1" applyAlignment="1">
      <alignment horizontal="center" vertical="center"/>
    </xf>
    <xf numFmtId="2" fontId="5" fillId="0" borderId="144" xfId="0" applyNumberFormat="1" applyFont="1" applyBorder="1" applyAlignment="1">
      <alignment horizontal="center" vertical="center"/>
    </xf>
    <xf numFmtId="0" fontId="5" fillId="3" borderId="144" xfId="0" applyNumberFormat="1" applyFont="1" applyFill="1" applyBorder="1" applyAlignment="1">
      <alignment horizontal="center" vertical="center"/>
    </xf>
    <xf numFmtId="0" fontId="4" fillId="2" borderId="145" xfId="0" applyNumberFormat="1" applyFont="1" applyFill="1" applyBorder="1" applyAlignment="1">
      <alignment horizontal="left" vertical="center"/>
    </xf>
    <xf numFmtId="166" fontId="5" fillId="3" borderId="146" xfId="0" applyNumberFormat="1" applyFont="1" applyFill="1" applyBorder="1" applyAlignment="1">
      <alignment horizontal="center" vertical="center"/>
    </xf>
    <xf numFmtId="0" fontId="2" fillId="2" borderId="147" xfId="0" applyNumberFormat="1" applyFont="1" applyFill="1" applyBorder="1" applyAlignment="1">
      <alignment horizontal="left" vertical="center" wrapText="1"/>
    </xf>
    <xf numFmtId="166" fontId="5" fillId="3" borderId="148" xfId="0" applyNumberFormat="1" applyFont="1" applyFill="1" applyBorder="1" applyAlignment="1">
      <alignment horizontal="center" vertical="center"/>
    </xf>
    <xf numFmtId="0" fontId="2" fillId="2" borderId="147" xfId="0" applyNumberFormat="1" applyFont="1" applyFill="1" applyBorder="1" applyAlignment="1">
      <alignment horizontal="left" vertical="center" wrapText="1"/>
    </xf>
    <xf numFmtId="166" fontId="5" fillId="3" borderId="149" xfId="0" applyNumberFormat="1" applyFont="1" applyFill="1" applyBorder="1" applyAlignment="1">
      <alignment horizontal="center" vertical="center"/>
    </xf>
    <xf numFmtId="0" fontId="2" fillId="2" borderId="150" xfId="0" applyNumberFormat="1" applyFont="1" applyFill="1" applyBorder="1" applyAlignment="1">
      <alignment horizontal="left" vertical="center" wrapText="1"/>
    </xf>
    <xf numFmtId="0" fontId="2" fillId="2" borderId="151" xfId="0" applyNumberFormat="1" applyFont="1" applyFill="1" applyBorder="1" applyAlignment="1">
      <alignment horizontal="left" vertical="center" wrapText="1"/>
    </xf>
    <xf numFmtId="166" fontId="5" fillId="0" borderId="149" xfId="0" applyNumberFormat="1" applyFont="1" applyFill="1" applyBorder="1" applyAlignment="1">
      <alignment horizontal="center" vertical="center"/>
    </xf>
    <xf numFmtId="0" fontId="2" fillId="2" borderId="147" xfId="0" applyNumberFormat="1" applyFont="1" applyFill="1" applyBorder="1" applyAlignment="1">
      <alignment horizontal="left" vertical="center"/>
    </xf>
    <xf numFmtId="0" fontId="20" fillId="2" borderId="147" xfId="0" applyNumberFormat="1" applyFont="1" applyFill="1" applyBorder="1" applyAlignment="1">
      <alignment horizontal="left" vertical="center" wrapText="1"/>
    </xf>
    <xf numFmtId="0" fontId="2" fillId="2" borderId="151" xfId="0" applyNumberFormat="1" applyFont="1" applyFill="1" applyBorder="1" applyAlignment="1">
      <alignment horizontal="left" vertical="center"/>
    </xf>
    <xf numFmtId="0" fontId="20" fillId="2" borderId="151" xfId="0" applyFont="1" applyFill="1" applyBorder="1" applyAlignment="1">
      <alignment horizontal="left" vertical="center"/>
    </xf>
    <xf numFmtId="166" fontId="5" fillId="0" borderId="148" xfId="0" applyNumberFormat="1" applyFont="1" applyFill="1" applyBorder="1" applyAlignment="1">
      <alignment horizontal="center" vertical="center"/>
    </xf>
    <xf numFmtId="0" fontId="20" fillId="2" borderId="152" xfId="0" applyFont="1" applyFill="1" applyBorder="1" applyAlignment="1">
      <alignment horizontal="left" vertical="center"/>
    </xf>
    <xf numFmtId="1" fontId="20" fillId="2" borderId="153" xfId="0" applyNumberFormat="1" applyFont="1" applyFill="1" applyBorder="1" applyAlignment="1">
      <alignment horizontal="left" vertical="center"/>
    </xf>
    <xf numFmtId="0" fontId="7" fillId="0" borderId="154" xfId="0" applyNumberFormat="1" applyFont="1" applyBorder="1" applyAlignment="1">
      <alignment horizontal="center" vertical="center" wrapText="1"/>
    </xf>
    <xf numFmtId="49" fontId="5" fillId="0" borderId="155" xfId="0" applyNumberFormat="1" applyFont="1" applyFill="1" applyBorder="1" applyAlignment="1">
      <alignment horizontal="center" vertical="center"/>
    </xf>
    <xf numFmtId="14" fontId="5" fillId="0" borderId="154" xfId="0" applyNumberFormat="1" applyFont="1" applyFill="1" applyBorder="1" applyAlignment="1">
      <alignment horizontal="center" vertical="center"/>
    </xf>
    <xf numFmtId="49" fontId="5" fillId="0" borderId="156" xfId="0" applyNumberFormat="1" applyFont="1" applyFill="1" applyBorder="1" applyAlignment="1">
      <alignment horizontal="center" vertical="center"/>
    </xf>
    <xf numFmtId="164" fontId="5" fillId="0" borderId="154" xfId="0" applyNumberFormat="1" applyFont="1" applyFill="1" applyBorder="1" applyAlignment="1">
      <alignment horizontal="center" vertical="center"/>
    </xf>
    <xf numFmtId="1" fontId="5" fillId="0" borderId="155" xfId="0" applyNumberFormat="1" applyFont="1" applyFill="1" applyBorder="1" applyAlignment="1">
      <alignment horizontal="center" vertical="center"/>
    </xf>
    <xf numFmtId="0" fontId="5" fillId="0" borderId="157" xfId="0" applyNumberFormat="1" applyFont="1" applyFill="1" applyBorder="1" applyAlignment="1">
      <alignment horizontal="center" vertical="center"/>
    </xf>
    <xf numFmtId="164" fontId="5" fillId="0" borderId="156" xfId="0" applyNumberFormat="1" applyFont="1" applyFill="1" applyBorder="1" applyAlignment="1">
      <alignment horizontal="center" vertical="center"/>
    </xf>
    <xf numFmtId="0" fontId="5" fillId="0" borderId="158" xfId="0" applyNumberFormat="1" applyFont="1" applyFill="1" applyBorder="1" applyAlignment="1">
      <alignment horizontal="center" vertical="center"/>
    </xf>
    <xf numFmtId="1" fontId="5" fillId="0" borderId="159" xfId="0" applyNumberFormat="1" applyFont="1" applyFill="1" applyBorder="1" applyAlignment="1">
      <alignment horizontal="center" vertical="center"/>
    </xf>
    <xf numFmtId="2" fontId="5" fillId="0" borderId="159" xfId="0" applyNumberFormat="1" applyFont="1" applyFill="1" applyBorder="1" applyAlignment="1">
      <alignment horizontal="center" vertical="center"/>
    </xf>
    <xf numFmtId="1" fontId="5" fillId="0" borderId="154" xfId="0" applyNumberFormat="1" applyFont="1" applyFill="1" applyBorder="1" applyAlignment="1">
      <alignment horizontal="center" vertical="center"/>
    </xf>
    <xf numFmtId="164" fontId="5" fillId="0" borderId="155" xfId="0" applyNumberFormat="1" applyFont="1" applyFill="1" applyBorder="1" applyAlignment="1">
      <alignment horizontal="center" vertical="center"/>
    </xf>
    <xf numFmtId="0" fontId="5" fillId="0" borderId="155" xfId="0" applyNumberFormat="1" applyFont="1" applyFill="1" applyBorder="1" applyAlignment="1">
      <alignment horizontal="center" vertical="center"/>
    </xf>
    <xf numFmtId="166" fontId="5" fillId="0" borderId="155" xfId="0" applyNumberFormat="1" applyFont="1" applyFill="1" applyBorder="1" applyAlignment="1">
      <alignment horizontal="center" vertical="center"/>
    </xf>
    <xf numFmtId="2" fontId="5" fillId="0" borderId="155" xfId="0" applyNumberFormat="1" applyFont="1" applyFill="1" applyBorder="1" applyAlignment="1">
      <alignment horizontal="center" vertical="center"/>
    </xf>
    <xf numFmtId="166" fontId="5" fillId="0" borderId="154" xfId="0" applyNumberFormat="1" applyFont="1" applyFill="1" applyBorder="1" applyAlignment="1">
      <alignment horizontal="center" vertical="center"/>
    </xf>
    <xf numFmtId="166" fontId="5" fillId="0" borderId="159" xfId="0" applyNumberFormat="1" applyFont="1" applyFill="1" applyBorder="1" applyAlignment="1">
      <alignment horizontal="center" vertical="center"/>
    </xf>
    <xf numFmtId="166" fontId="5" fillId="0" borderId="160" xfId="0" applyNumberFormat="1" applyFont="1" applyFill="1" applyBorder="1" applyAlignment="1">
      <alignment horizontal="center" vertical="center"/>
    </xf>
    <xf numFmtId="0" fontId="4" fillId="2" borderId="161" xfId="0" applyNumberFormat="1" applyFont="1" applyFill="1" applyBorder="1" applyAlignment="1">
      <alignment horizontal="left" vertical="center"/>
    </xf>
    <xf numFmtId="0" fontId="4" fillId="2" borderId="162" xfId="0" applyNumberFormat="1" applyFont="1" applyFill="1" applyBorder="1" applyAlignment="1">
      <alignment horizontal="left" vertical="center" wrapText="1"/>
    </xf>
    <xf numFmtId="49" fontId="5" fillId="0" borderId="95" xfId="0" applyNumberFormat="1" applyFont="1" applyBorder="1" applyAlignment="1">
      <alignment horizontal="center" vertical="center"/>
    </xf>
    <xf numFmtId="14" fontId="5" fillId="0" borderId="95" xfId="0" applyNumberFormat="1" applyFont="1" applyBorder="1" applyAlignment="1">
      <alignment horizontal="center" vertical="center"/>
    </xf>
    <xf numFmtId="0" fontId="5" fillId="0" borderId="163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64" fontId="5" fillId="0" borderId="16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0" fontId="5" fillId="0" borderId="165" xfId="0" applyNumberFormat="1" applyFont="1" applyBorder="1" applyAlignment="1">
      <alignment vertical="center"/>
    </xf>
    <xf numFmtId="49" fontId="5" fillId="0" borderId="72" xfId="0" applyNumberFormat="1" applyFont="1" applyFill="1" applyBorder="1" applyAlignment="1">
      <alignment horizontal="left" vertical="center"/>
    </xf>
    <xf numFmtId="49" fontId="5" fillId="0" borderId="98" xfId="0" applyNumberFormat="1" applyFont="1" applyFill="1" applyBorder="1" applyAlignment="1">
      <alignment horizontal="center" vertical="center"/>
    </xf>
    <xf numFmtId="164" fontId="5" fillId="0" borderId="166" xfId="0" applyNumberFormat="1" applyFont="1" applyFill="1" applyBorder="1" applyAlignment="1">
      <alignment horizontal="center" vertical="center"/>
    </xf>
    <xf numFmtId="164" fontId="5" fillId="0" borderId="139" xfId="0" applyNumberFormat="1" applyFont="1" applyFill="1" applyBorder="1" applyAlignment="1">
      <alignment horizontal="center" vertical="center"/>
    </xf>
    <xf numFmtId="0" fontId="5" fillId="3" borderId="98" xfId="0" applyNumberFormat="1" applyFont="1" applyFill="1" applyBorder="1" applyAlignment="1">
      <alignment horizontal="center" vertical="center"/>
    </xf>
    <xf numFmtId="164" fontId="5" fillId="0" borderId="157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left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73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3" borderId="167" xfId="0" applyNumberFormat="1" applyFont="1" applyFill="1" applyBorder="1" applyAlignment="1">
      <alignment horizontal="center" vertical="center"/>
    </xf>
    <xf numFmtId="0" fontId="5" fillId="0" borderId="167" xfId="0" applyNumberFormat="1" applyFont="1" applyBorder="1" applyAlignment="1">
      <alignment horizontal="center" vertical="center"/>
    </xf>
    <xf numFmtId="0" fontId="5" fillId="3" borderId="168" xfId="0" applyNumberFormat="1" applyFont="1" applyFill="1" applyBorder="1" applyAlignment="1">
      <alignment horizontal="center" vertical="center"/>
    </xf>
    <xf numFmtId="0" fontId="5" fillId="3" borderId="136" xfId="0" applyNumberFormat="1" applyFont="1" applyFill="1" applyBorder="1" applyAlignment="1">
      <alignment horizontal="center" vertical="center"/>
    </xf>
    <xf numFmtId="0" fontId="5" fillId="0" borderId="136" xfId="0" applyNumberFormat="1" applyFont="1" applyFill="1" applyBorder="1" applyAlignment="1">
      <alignment horizontal="center" vertical="center"/>
    </xf>
    <xf numFmtId="14" fontId="13" fillId="3" borderId="169" xfId="0" applyNumberFormat="1" applyFont="1" applyFill="1" applyBorder="1" applyAlignment="1">
      <alignment horizontal="center" vertical="center"/>
    </xf>
    <xf numFmtId="14" fontId="13" fillId="0" borderId="169" xfId="0" applyNumberFormat="1" applyFont="1" applyBorder="1" applyAlignment="1">
      <alignment horizontal="center" vertical="center"/>
    </xf>
    <xf numFmtId="14" fontId="13" fillId="3" borderId="23" xfId="0" applyNumberFormat="1" applyFont="1" applyFill="1" applyBorder="1" applyAlignment="1">
      <alignment horizontal="center" vertical="center"/>
    </xf>
    <xf numFmtId="14" fontId="13" fillId="0" borderId="23" xfId="0" applyNumberFormat="1" applyFont="1" applyFill="1" applyBorder="1" applyAlignment="1">
      <alignment horizontal="center" vertical="center"/>
    </xf>
    <xf numFmtId="14" fontId="13" fillId="3" borderId="23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4" fontId="13" fillId="3" borderId="170" xfId="0" applyNumberFormat="1" applyFont="1" applyFill="1" applyBorder="1" applyAlignment="1">
      <alignment horizontal="center" vertical="center" wrapText="1"/>
    </xf>
    <xf numFmtId="14" fontId="13" fillId="0" borderId="170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2" fontId="10" fillId="3" borderId="23" xfId="0" applyNumberFormat="1" applyFont="1" applyFill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2" fontId="10" fillId="3" borderId="171" xfId="0" applyNumberFormat="1" applyFont="1" applyFill="1" applyBorder="1" applyAlignment="1">
      <alignment horizontal="center" vertical="center" wrapText="1"/>
    </xf>
    <xf numFmtId="2" fontId="10" fillId="0" borderId="171" xfId="0" applyNumberFormat="1" applyFont="1" applyFill="1" applyBorder="1" applyAlignment="1">
      <alignment horizontal="center" vertical="center" wrapText="1"/>
    </xf>
    <xf numFmtId="0" fontId="10" fillId="0" borderId="171" xfId="0" applyNumberFormat="1" applyFont="1" applyFill="1" applyBorder="1" applyAlignment="1">
      <alignment horizontal="center" vertical="center"/>
    </xf>
    <xf numFmtId="0" fontId="10" fillId="3" borderId="171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0" fontId="10" fillId="2" borderId="172" xfId="0" applyNumberFormat="1" applyFont="1" applyFill="1" applyBorder="1" applyAlignment="1">
      <alignment horizontal="center" vertical="center" wrapText="1"/>
    </xf>
    <xf numFmtId="164" fontId="10" fillId="0" borderId="173" xfId="0" applyNumberFormat="1" applyFont="1" applyBorder="1" applyAlignment="1">
      <alignment horizontal="center" vertical="center"/>
    </xf>
    <xf numFmtId="164" fontId="10" fillId="3" borderId="170" xfId="0" applyNumberFormat="1" applyFont="1" applyFill="1" applyBorder="1" applyAlignment="1">
      <alignment horizontal="center" vertical="center"/>
    </xf>
    <xf numFmtId="164" fontId="10" fillId="0" borderId="170" xfId="0" applyNumberFormat="1" applyFont="1" applyBorder="1" applyAlignment="1">
      <alignment horizontal="center" vertical="center"/>
    </xf>
    <xf numFmtId="164" fontId="10" fillId="3" borderId="170" xfId="0" applyNumberFormat="1" applyFont="1" applyFill="1" applyBorder="1" applyAlignment="1">
      <alignment horizontal="center" vertical="center"/>
    </xf>
    <xf numFmtId="164" fontId="10" fillId="0" borderId="170" xfId="0" applyNumberFormat="1" applyFont="1" applyFill="1" applyBorder="1" applyAlignment="1">
      <alignment horizontal="center" vertical="center"/>
    </xf>
    <xf numFmtId="164" fontId="10" fillId="3" borderId="170" xfId="0" applyNumberFormat="1" applyFont="1" applyFill="1" applyBorder="1" applyAlignment="1">
      <alignment horizontal="center" vertical="center" wrapText="1"/>
    </xf>
    <xf numFmtId="164" fontId="10" fillId="0" borderId="174" xfId="0" applyNumberFormat="1" applyFont="1" applyFill="1" applyBorder="1" applyAlignment="1">
      <alignment horizontal="center" vertical="center"/>
    </xf>
    <xf numFmtId="2" fontId="10" fillId="0" borderId="170" xfId="0" applyNumberFormat="1" applyFont="1" applyFill="1" applyBorder="1" applyAlignment="1">
      <alignment horizontal="center" vertical="center"/>
    </xf>
    <xf numFmtId="164" fontId="10" fillId="0" borderId="175" xfId="0" applyNumberFormat="1" applyFont="1" applyFill="1" applyBorder="1" applyAlignment="1">
      <alignment horizontal="center" vertical="center"/>
    </xf>
    <xf numFmtId="2" fontId="13" fillId="0" borderId="173" xfId="0" applyNumberFormat="1" applyFont="1" applyBorder="1" applyAlignment="1">
      <alignment horizontal="center" vertical="center"/>
    </xf>
    <xf numFmtId="2" fontId="13" fillId="3" borderId="170" xfId="0" applyNumberFormat="1" applyFont="1" applyFill="1" applyBorder="1" applyAlignment="1">
      <alignment horizontal="center" vertical="center"/>
    </xf>
    <xf numFmtId="2" fontId="13" fillId="0" borderId="170" xfId="0" applyNumberFormat="1" applyFont="1" applyBorder="1" applyAlignment="1">
      <alignment horizontal="center" vertical="center"/>
    </xf>
    <xf numFmtId="2" fontId="13" fillId="3" borderId="176" xfId="0" applyNumberFormat="1" applyFont="1" applyFill="1" applyBorder="1" applyAlignment="1">
      <alignment horizontal="center" vertical="center"/>
    </xf>
    <xf numFmtId="2" fontId="13" fillId="0" borderId="176" xfId="0" applyNumberFormat="1" applyFont="1" applyFill="1" applyBorder="1" applyAlignment="1">
      <alignment horizontal="center" vertical="center"/>
    </xf>
    <xf numFmtId="2" fontId="13" fillId="3" borderId="176" xfId="0" applyNumberFormat="1" applyFont="1" applyFill="1" applyBorder="1" applyAlignment="1">
      <alignment horizontal="center" vertical="center" wrapText="1"/>
    </xf>
    <xf numFmtId="2" fontId="18" fillId="0" borderId="177" xfId="0" applyNumberFormat="1" applyFont="1" applyFill="1" applyBorder="1" applyAlignment="1">
      <alignment horizontal="center" vertical="center"/>
    </xf>
    <xf numFmtId="0" fontId="13" fillId="3" borderId="170" xfId="0" applyNumberFormat="1" applyFont="1" applyFill="1" applyBorder="1" applyAlignment="1">
      <alignment horizontal="center" vertical="center" wrapText="1"/>
    </xf>
    <xf numFmtId="0" fontId="13" fillId="0" borderId="170" xfId="0" applyNumberFormat="1" applyFont="1" applyFill="1" applyBorder="1" applyAlignment="1">
      <alignment horizontal="center" vertical="center" wrapText="1"/>
    </xf>
    <xf numFmtId="0" fontId="13" fillId="0" borderId="175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0" fillId="2" borderId="53" xfId="0" applyNumberFormat="1" applyFont="1" applyFill="1" applyBorder="1" applyAlignment="1">
      <alignment horizontal="left" vertical="center" wrapText="1"/>
    </xf>
    <xf numFmtId="0" fontId="13" fillId="3" borderId="54" xfId="0" applyNumberFormat="1" applyFont="1" applyFill="1" applyBorder="1" applyAlignment="1">
      <alignment horizontal="center" vertical="center" wrapText="1"/>
    </xf>
    <xf numFmtId="1" fontId="13" fillId="3" borderId="28" xfId="0" applyNumberFormat="1" applyFont="1" applyFill="1" applyBorder="1" applyAlignment="1">
      <alignment horizontal="center" vertical="center"/>
    </xf>
    <xf numFmtId="14" fontId="13" fillId="3" borderId="49" xfId="0" applyNumberFormat="1" applyFont="1" applyFill="1" applyBorder="1" applyAlignment="1">
      <alignment horizontal="center" vertical="center"/>
    </xf>
    <xf numFmtId="164" fontId="10" fillId="3" borderId="54" xfId="0" applyNumberFormat="1" applyFont="1" applyFill="1" applyBorder="1" applyAlignment="1">
      <alignment horizontal="center" vertical="center"/>
    </xf>
    <xf numFmtId="164" fontId="10" fillId="3" borderId="174" xfId="0" applyNumberFormat="1" applyFont="1" applyFill="1" applyBorder="1" applyAlignment="1">
      <alignment horizontal="center" vertical="center"/>
    </xf>
    <xf numFmtId="2" fontId="10" fillId="3" borderId="178" xfId="0" applyNumberFormat="1" applyFont="1" applyFill="1" applyBorder="1" applyAlignment="1">
      <alignment horizontal="center" vertical="center" wrapText="1"/>
    </xf>
    <xf numFmtId="2" fontId="13" fillId="3" borderId="179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2" fontId="13" fillId="3" borderId="28" xfId="0" applyNumberFormat="1" applyFont="1" applyFill="1" applyBorder="1" applyAlignment="1">
      <alignment horizontal="center" vertical="center"/>
    </xf>
    <xf numFmtId="2" fontId="13" fillId="3" borderId="28" xfId="0" applyNumberFormat="1" applyFont="1" applyFill="1" applyBorder="1" applyAlignment="1">
      <alignment horizontal="center" vertical="center" wrapText="1"/>
    </xf>
    <xf numFmtId="1" fontId="13" fillId="3" borderId="180" xfId="0" applyNumberFormat="1" applyFont="1" applyFill="1" applyBorder="1" applyAlignment="1">
      <alignment horizontal="center" vertical="center" wrapText="1"/>
    </xf>
    <xf numFmtId="1" fontId="13" fillId="0" borderId="181" xfId="0" applyNumberFormat="1" applyFont="1" applyBorder="1" applyAlignment="1">
      <alignment horizontal="center" vertical="center"/>
    </xf>
    <xf numFmtId="0" fontId="10" fillId="2" borderId="182" xfId="0" applyNumberFormat="1" applyFont="1" applyFill="1" applyBorder="1" applyAlignment="1">
      <alignment horizontal="left" vertical="center"/>
    </xf>
    <xf numFmtId="14" fontId="13" fillId="3" borderId="28" xfId="0" applyNumberFormat="1" applyFont="1" applyFill="1" applyBorder="1" applyAlignment="1">
      <alignment horizontal="center" vertical="center" wrapText="1"/>
    </xf>
    <xf numFmtId="164" fontId="10" fillId="3" borderId="183" xfId="0" applyNumberFormat="1" applyFont="1" applyFill="1" applyBorder="1" applyAlignment="1">
      <alignment horizontal="center" vertical="center"/>
    </xf>
    <xf numFmtId="164" fontId="10" fillId="3" borderId="184" xfId="0" applyNumberFormat="1" applyFont="1" applyFill="1" applyBorder="1" applyAlignment="1">
      <alignment horizontal="center" vertical="center"/>
    </xf>
    <xf numFmtId="164" fontId="10" fillId="3" borderId="49" xfId="0" applyNumberFormat="1" applyFont="1" applyFill="1" applyBorder="1" applyAlignment="1">
      <alignment horizontal="center" vertical="center"/>
    </xf>
    <xf numFmtId="2" fontId="13" fillId="3" borderId="174" xfId="0" applyNumberFormat="1" applyFont="1" applyFill="1" applyBorder="1" applyAlignment="1">
      <alignment horizontal="center" vertical="center"/>
    </xf>
    <xf numFmtId="0" fontId="10" fillId="2" borderId="185" xfId="0" applyNumberFormat="1" applyFont="1" applyFill="1" applyBorder="1" applyAlignment="1">
      <alignment horizontal="left" vertical="center" wrapText="1"/>
    </xf>
    <xf numFmtId="0" fontId="13" fillId="0" borderId="186" xfId="0" applyNumberFormat="1" applyFont="1" applyBorder="1" applyAlignment="1">
      <alignment horizontal="center" vertical="center" wrapText="1"/>
    </xf>
    <xf numFmtId="14" fontId="13" fillId="0" borderId="181" xfId="0" applyNumberFormat="1" applyFont="1" applyFill="1" applyBorder="1" applyAlignment="1">
      <alignment horizontal="center" vertical="center" wrapText="1"/>
    </xf>
    <xf numFmtId="1" fontId="19" fillId="0" borderId="186" xfId="0" applyNumberFormat="1" applyFont="1" applyFill="1" applyBorder="1" applyAlignment="1">
      <alignment horizontal="center" vertical="center"/>
    </xf>
    <xf numFmtId="164" fontId="19" fillId="0" borderId="187" xfId="0" applyNumberFormat="1" applyFont="1" applyFill="1" applyBorder="1" applyAlignment="1">
      <alignment horizontal="center" vertical="center"/>
    </xf>
    <xf numFmtId="0" fontId="19" fillId="0" borderId="188" xfId="0" applyNumberFormat="1" applyFont="1" applyFill="1" applyBorder="1" applyAlignment="1">
      <alignment horizontal="center" vertical="center"/>
    </xf>
    <xf numFmtId="2" fontId="18" fillId="0" borderId="189" xfId="0" applyNumberFormat="1" applyFont="1" applyFill="1" applyBorder="1" applyAlignment="1">
      <alignment horizontal="center" vertical="center"/>
    </xf>
    <xf numFmtId="164" fontId="18" fillId="0" borderId="190" xfId="0" applyNumberFormat="1" applyFont="1" applyFill="1" applyBorder="1" applyAlignment="1">
      <alignment horizontal="center" vertical="center"/>
    </xf>
    <xf numFmtId="2" fontId="18" fillId="0" borderId="181" xfId="0" applyNumberFormat="1" applyFont="1" applyFill="1" applyBorder="1" applyAlignment="1">
      <alignment horizontal="center" vertical="center"/>
    </xf>
    <xf numFmtId="2" fontId="18" fillId="0" borderId="181" xfId="0" applyNumberFormat="1" applyFont="1" applyFill="1" applyBorder="1" applyAlignment="1">
      <alignment horizontal="center" vertical="center" wrapText="1"/>
    </xf>
    <xf numFmtId="3" fontId="19" fillId="0" borderId="181" xfId="0" applyNumberFormat="1" applyFont="1" applyFill="1" applyBorder="1" applyAlignment="1">
      <alignment horizontal="center" vertical="center" wrapText="1"/>
    </xf>
    <xf numFmtId="1" fontId="18" fillId="0" borderId="191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1" fontId="18" fillId="2" borderId="192" xfId="0" applyNumberFormat="1" applyFont="1" applyFill="1" applyBorder="1" applyAlignment="1">
      <alignment horizontal="center" vertical="center" wrapText="1"/>
    </xf>
    <xf numFmtId="1" fontId="18" fillId="2" borderId="193" xfId="0" applyNumberFormat="1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94" xfId="0" applyNumberFormat="1" applyFont="1" applyFill="1" applyBorder="1" applyAlignment="1">
      <alignment horizontal="center" vertical="center" wrapText="1"/>
    </xf>
    <xf numFmtId="0" fontId="0" fillId="0" borderId="195" xfId="0" applyBorder="1" applyAlignment="1">
      <alignment horizontal="center" vertical="center"/>
    </xf>
    <xf numFmtId="14" fontId="13" fillId="0" borderId="196" xfId="0" applyNumberFormat="1" applyFont="1" applyBorder="1" applyAlignment="1">
      <alignment horizontal="center" vertical="center"/>
    </xf>
    <xf numFmtId="0" fontId="12" fillId="2" borderId="22" xfId="0" applyNumberFormat="1" applyFont="1" applyFill="1" applyBorder="1" applyAlignment="1">
      <alignment horizontal="left" vertical="center"/>
    </xf>
    <xf numFmtId="0" fontId="12" fillId="2" borderId="23" xfId="0" applyNumberFormat="1" applyFont="1" applyFill="1" applyBorder="1" applyAlignment="1">
      <alignment horizontal="left" vertical="center"/>
    </xf>
    <xf numFmtId="0" fontId="10" fillId="2" borderId="49" xfId="0" applyNumberFormat="1" applyFont="1" applyFill="1" applyBorder="1" applyAlignment="1">
      <alignment horizontal="left" vertical="center" wrapText="1"/>
    </xf>
    <xf numFmtId="0" fontId="10" fillId="2" borderId="23" xfId="0" applyNumberFormat="1" applyFont="1" applyFill="1" applyBorder="1" applyAlignment="1">
      <alignment horizontal="left" vertical="center" wrapText="1"/>
    </xf>
    <xf numFmtId="0" fontId="10" fillId="2" borderId="190" xfId="0" applyNumberFormat="1" applyFont="1" applyFill="1" applyBorder="1" applyAlignment="1">
      <alignment horizontal="left" vertical="center"/>
    </xf>
    <xf numFmtId="0" fontId="10" fillId="2" borderId="197" xfId="0" applyNumberFormat="1" applyFont="1" applyFill="1" applyBorder="1" applyAlignment="1">
      <alignment horizontal="left" vertical="center"/>
    </xf>
    <xf numFmtId="0" fontId="10" fillId="2" borderId="49" xfId="0" applyNumberFormat="1" applyFont="1" applyFill="1" applyBorder="1" applyAlignment="1">
      <alignment horizontal="left" vertical="center"/>
    </xf>
    <xf numFmtId="0" fontId="10" fillId="2" borderId="23" xfId="0" applyNumberFormat="1" applyFont="1" applyFill="1" applyBorder="1" applyAlignment="1">
      <alignment horizontal="left" vertical="center"/>
    </xf>
    <xf numFmtId="0" fontId="6" fillId="0" borderId="110" xfId="0" applyNumberFormat="1" applyFont="1" applyBorder="1" applyAlignment="1">
      <alignment horizontal="left" vertical="center"/>
    </xf>
    <xf numFmtId="0" fontId="6" fillId="0" borderId="92" xfId="0" applyNumberFormat="1" applyFont="1" applyBorder="1" applyAlignment="1">
      <alignment horizontal="left" vertical="center"/>
    </xf>
    <xf numFmtId="1" fontId="10" fillId="0" borderId="92" xfId="0" applyNumberFormat="1" applyFont="1" applyBorder="1" applyAlignment="1">
      <alignment horizontal="center" vertical="center"/>
    </xf>
    <xf numFmtId="1" fontId="10" fillId="0" borderId="198" xfId="0" applyNumberFormat="1" applyFont="1" applyBorder="1" applyAlignment="1">
      <alignment horizontal="center" vertical="center"/>
    </xf>
    <xf numFmtId="1" fontId="10" fillId="0" borderId="199" xfId="0" applyNumberFormat="1" applyFont="1" applyBorder="1" applyAlignment="1">
      <alignment horizontal="center" vertical="center"/>
    </xf>
    <xf numFmtId="0" fontId="12" fillId="2" borderId="200" xfId="0" applyNumberFormat="1" applyFont="1" applyFill="1" applyBorder="1" applyAlignment="1">
      <alignment horizontal="center" vertical="center" wrapText="1"/>
    </xf>
    <xf numFmtId="0" fontId="12" fillId="2" borderId="201" xfId="0" applyNumberFormat="1" applyFont="1" applyFill="1" applyBorder="1" applyAlignment="1">
      <alignment horizontal="center" vertical="center" wrapText="1"/>
    </xf>
    <xf numFmtId="1" fontId="10" fillId="2" borderId="202" xfId="0" applyNumberFormat="1" applyFont="1" applyFill="1" applyBorder="1" applyAlignment="1">
      <alignment horizontal="center" vertical="center" wrapText="1"/>
    </xf>
    <xf numFmtId="1" fontId="10" fillId="2" borderId="203" xfId="0" applyNumberFormat="1" applyFont="1" applyFill="1" applyBorder="1" applyAlignment="1">
      <alignment horizontal="center" vertical="center" wrapText="1"/>
    </xf>
    <xf numFmtId="1" fontId="10" fillId="2" borderId="204" xfId="0" applyNumberFormat="1" applyFont="1" applyFill="1" applyBorder="1" applyAlignment="1">
      <alignment horizontal="center" vertical="center" wrapText="1"/>
    </xf>
    <xf numFmtId="0" fontId="10" fillId="2" borderId="205" xfId="0" applyNumberFormat="1" applyFont="1" applyFill="1" applyBorder="1" applyAlignment="1">
      <alignment horizontal="center" vertical="center" wrapText="1"/>
    </xf>
    <xf numFmtId="0" fontId="10" fillId="2" borderId="206" xfId="0" applyNumberFormat="1" applyFont="1" applyFill="1" applyBorder="1" applyAlignment="1">
      <alignment horizontal="center" vertical="center" wrapText="1"/>
    </xf>
    <xf numFmtId="0" fontId="10" fillId="2" borderId="200" xfId="0" applyNumberFormat="1" applyFont="1" applyFill="1" applyBorder="1" applyAlignment="1">
      <alignment horizontal="center" vertical="center" wrapText="1"/>
    </xf>
    <xf numFmtId="0" fontId="10" fillId="2" borderId="207" xfId="0" applyNumberFormat="1" applyFont="1" applyFill="1" applyBorder="1" applyAlignment="1">
      <alignment horizontal="center" vertical="center" wrapText="1"/>
    </xf>
    <xf numFmtId="0" fontId="10" fillId="2" borderId="204" xfId="0" applyNumberFormat="1" applyFont="1" applyFill="1" applyBorder="1" applyAlignment="1">
      <alignment horizontal="center" vertical="center" wrapText="1"/>
    </xf>
    <xf numFmtId="0" fontId="10" fillId="2" borderId="208" xfId="0" applyNumberFormat="1" applyFont="1" applyFill="1" applyBorder="1" applyAlignment="1">
      <alignment horizontal="center" vertical="center"/>
    </xf>
    <xf numFmtId="0" fontId="10" fillId="2" borderId="209" xfId="0" applyNumberFormat="1" applyFont="1" applyFill="1" applyBorder="1" applyAlignment="1">
      <alignment horizontal="center" vertical="center"/>
    </xf>
    <xf numFmtId="0" fontId="13" fillId="3" borderId="192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Border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 vertical="center"/>
    </xf>
    <xf numFmtId="166" fontId="13" fillId="3" borderId="210" xfId="0" applyNumberFormat="1" applyFont="1" applyFill="1" applyBorder="1" applyAlignment="1">
      <alignment horizontal="center" vertical="center"/>
    </xf>
    <xf numFmtId="166" fontId="13" fillId="3" borderId="192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3" fillId="3" borderId="0" xfId="0" applyNumberFormat="1" applyFont="1" applyFill="1" applyBorder="1" applyAlignment="1">
      <alignment horizontal="center"/>
    </xf>
    <xf numFmtId="1" fontId="13" fillId="3" borderId="192" xfId="0" applyNumberFormat="1" applyFont="1" applyFill="1" applyBorder="1" applyAlignment="1">
      <alignment horizontal="center"/>
    </xf>
    <xf numFmtId="1" fontId="13" fillId="3" borderId="211" xfId="0" applyNumberFormat="1" applyFont="1" applyFill="1" applyBorder="1" applyAlignment="1">
      <alignment horizontal="center" vertical="center"/>
    </xf>
    <xf numFmtId="0" fontId="13" fillId="3" borderId="212" xfId="0" applyNumberFormat="1" applyFont="1" applyFill="1" applyBorder="1" applyAlignment="1">
      <alignment horizontal="left" vertical="center"/>
    </xf>
    <xf numFmtId="164" fontId="13" fillId="3" borderId="211" xfId="0" applyNumberFormat="1" applyFont="1" applyFill="1" applyBorder="1" applyAlignment="1">
      <alignment horizontal="center" vertical="center"/>
    </xf>
    <xf numFmtId="166" fontId="13" fillId="3" borderId="211" xfId="0" applyNumberFormat="1" applyFont="1" applyFill="1" applyBorder="1" applyAlignment="1">
      <alignment horizontal="center" vertical="center"/>
    </xf>
    <xf numFmtId="166" fontId="13" fillId="3" borderId="212" xfId="0" applyNumberFormat="1" applyFont="1" applyFill="1" applyBorder="1" applyAlignment="1">
      <alignment horizontal="center" vertical="center"/>
    </xf>
    <xf numFmtId="1" fontId="10" fillId="3" borderId="211" xfId="0" applyNumberFormat="1" applyFont="1" applyFill="1" applyBorder="1" applyAlignment="1">
      <alignment horizontal="center" vertical="center"/>
    </xf>
    <xf numFmtId="1" fontId="13" fillId="3" borderId="211" xfId="0" applyNumberFormat="1" applyFont="1" applyFill="1" applyBorder="1" applyAlignment="1">
      <alignment horizontal="center"/>
    </xf>
    <xf numFmtId="1" fontId="13" fillId="3" borderId="212" xfId="0" applyNumberFormat="1" applyFont="1" applyFill="1" applyBorder="1" applyAlignment="1">
      <alignment horizontal="center"/>
    </xf>
    <xf numFmtId="0" fontId="13" fillId="5" borderId="192" xfId="0" applyNumberFormat="1" applyFont="1" applyFill="1" applyBorder="1" applyAlignment="1">
      <alignment horizontal="left" vertical="center"/>
    </xf>
    <xf numFmtId="1" fontId="13" fillId="5" borderId="0" xfId="0" applyNumberFormat="1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>
      <alignment horizontal="center" vertical="center"/>
    </xf>
    <xf numFmtId="166" fontId="13" fillId="5" borderId="0" xfId="0" applyNumberFormat="1" applyFont="1" applyFill="1" applyBorder="1" applyAlignment="1">
      <alignment horizontal="center" vertical="center"/>
    </xf>
    <xf numFmtId="166" fontId="13" fillId="5" borderId="192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center"/>
    </xf>
    <xf numFmtId="1" fontId="13" fillId="5" borderId="192" xfId="0" applyNumberFormat="1" applyFont="1" applyFill="1" applyBorder="1" applyAlignment="1">
      <alignment horizontal="center"/>
    </xf>
    <xf numFmtId="1" fontId="13" fillId="0" borderId="211" xfId="0" applyNumberFormat="1" applyFont="1" applyBorder="1" applyAlignment="1">
      <alignment horizontal="center" vertical="center"/>
    </xf>
    <xf numFmtId="0" fontId="13" fillId="5" borderId="212" xfId="0" applyNumberFormat="1" applyFont="1" applyFill="1" applyBorder="1" applyAlignment="1">
      <alignment horizontal="left" vertical="center"/>
    </xf>
    <xf numFmtId="1" fontId="13" fillId="5" borderId="211" xfId="0" applyNumberFormat="1" applyFont="1" applyFill="1" applyBorder="1" applyAlignment="1">
      <alignment horizontal="center" vertical="center"/>
    </xf>
    <xf numFmtId="164" fontId="13" fillId="5" borderId="211" xfId="0" applyNumberFormat="1" applyFont="1" applyFill="1" applyBorder="1" applyAlignment="1">
      <alignment horizontal="center" vertical="center"/>
    </xf>
    <xf numFmtId="166" fontId="13" fillId="5" borderId="211" xfId="0" applyNumberFormat="1" applyFont="1" applyFill="1" applyBorder="1" applyAlignment="1">
      <alignment horizontal="center" vertical="center"/>
    </xf>
    <xf numFmtId="166" fontId="13" fillId="5" borderId="212" xfId="0" applyNumberFormat="1" applyFont="1" applyFill="1" applyBorder="1" applyAlignment="1">
      <alignment horizontal="center" vertical="center"/>
    </xf>
    <xf numFmtId="1" fontId="10" fillId="5" borderId="211" xfId="0" applyNumberFormat="1" applyFont="1" applyFill="1" applyBorder="1" applyAlignment="1">
      <alignment horizontal="center" vertical="center"/>
    </xf>
    <xf numFmtId="1" fontId="13" fillId="5" borderId="211" xfId="0" applyNumberFormat="1" applyFont="1" applyFill="1" applyBorder="1" applyAlignment="1">
      <alignment horizontal="center"/>
    </xf>
    <xf numFmtId="1" fontId="13" fillId="5" borderId="212" xfId="0" applyNumberFormat="1" applyFont="1" applyFill="1" applyBorder="1" applyAlignment="1">
      <alignment horizontal="center"/>
    </xf>
    <xf numFmtId="0" fontId="22" fillId="5" borderId="192" xfId="0" applyNumberFormat="1" applyFont="1" applyFill="1" applyBorder="1" applyAlignment="1">
      <alignment horizontal="left" vertical="center"/>
    </xf>
    <xf numFmtId="1" fontId="22" fillId="5" borderId="0" xfId="0" applyNumberFormat="1" applyFont="1" applyFill="1" applyBorder="1" applyAlignment="1">
      <alignment horizontal="center" vertical="center"/>
    </xf>
    <xf numFmtId="164" fontId="22" fillId="5" borderId="0" xfId="0" applyNumberFormat="1" applyFont="1" applyFill="1" applyBorder="1" applyAlignment="1">
      <alignment horizontal="center" vertical="center"/>
    </xf>
    <xf numFmtId="166" fontId="22" fillId="5" borderId="0" xfId="0" applyNumberFormat="1" applyFont="1" applyFill="1" applyBorder="1" applyAlignment="1">
      <alignment horizontal="center" vertical="center"/>
    </xf>
    <xf numFmtId="166" fontId="22" fillId="5" borderId="192" xfId="0" applyNumberFormat="1" applyFont="1" applyFill="1" applyBorder="1" applyAlignment="1">
      <alignment horizontal="center" vertical="center"/>
    </xf>
    <xf numFmtId="1" fontId="23" fillId="5" borderId="0" xfId="0" applyNumberFormat="1" applyFont="1" applyFill="1" applyBorder="1" applyAlignment="1">
      <alignment horizontal="center" vertical="center"/>
    </xf>
    <xf numFmtId="1" fontId="22" fillId="5" borderId="0" xfId="0" applyNumberFormat="1" applyFont="1" applyFill="1" applyBorder="1" applyAlignment="1">
      <alignment horizontal="center"/>
    </xf>
    <xf numFmtId="1" fontId="22" fillId="5" borderId="192" xfId="0" applyNumberFormat="1" applyFont="1" applyFill="1" applyBorder="1" applyAlignment="1">
      <alignment horizontal="center"/>
    </xf>
    <xf numFmtId="0" fontId="22" fillId="3" borderId="192" xfId="0" applyNumberFormat="1" applyFont="1" applyFill="1" applyBorder="1" applyAlignment="1">
      <alignment horizontal="left" vertical="center"/>
    </xf>
    <xf numFmtId="1" fontId="22" fillId="3" borderId="0" xfId="0" applyNumberFormat="1" applyFont="1" applyFill="1" applyBorder="1" applyAlignment="1">
      <alignment horizontal="center" vertical="center"/>
    </xf>
    <xf numFmtId="164" fontId="22" fillId="3" borderId="0" xfId="0" applyNumberFormat="1" applyFont="1" applyFill="1" applyBorder="1" applyAlignment="1">
      <alignment horizontal="center" vertical="center"/>
    </xf>
    <xf numFmtId="166" fontId="22" fillId="3" borderId="0" xfId="0" applyNumberFormat="1" applyFont="1" applyFill="1" applyBorder="1" applyAlignment="1">
      <alignment horizontal="center" vertical="center"/>
    </xf>
    <xf numFmtId="166" fontId="22" fillId="3" borderId="192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Border="1" applyAlignment="1">
      <alignment horizontal="center" vertical="center"/>
    </xf>
    <xf numFmtId="1" fontId="22" fillId="3" borderId="0" xfId="0" applyNumberFormat="1" applyFont="1" applyFill="1" applyBorder="1" applyAlignment="1">
      <alignment horizontal="center"/>
    </xf>
    <xf numFmtId="1" fontId="22" fillId="3" borderId="192" xfId="0" applyNumberFormat="1" applyFont="1" applyFill="1" applyBorder="1" applyAlignment="1">
      <alignment horizontal="center"/>
    </xf>
    <xf numFmtId="0" fontId="22" fillId="3" borderId="212" xfId="0" applyNumberFormat="1" applyFont="1" applyFill="1" applyBorder="1" applyAlignment="1">
      <alignment horizontal="left" vertical="center"/>
    </xf>
    <xf numFmtId="1" fontId="22" fillId="3" borderId="211" xfId="0" applyNumberFormat="1" applyFont="1" applyFill="1" applyBorder="1" applyAlignment="1">
      <alignment horizontal="center" vertical="center"/>
    </xf>
    <xf numFmtId="164" fontId="22" fillId="3" borderId="211" xfId="0" applyNumberFormat="1" applyFont="1" applyFill="1" applyBorder="1" applyAlignment="1">
      <alignment horizontal="center" vertical="center"/>
    </xf>
    <xf numFmtId="166" fontId="22" fillId="3" borderId="211" xfId="0" applyNumberFormat="1" applyFont="1" applyFill="1" applyBorder="1" applyAlignment="1">
      <alignment horizontal="center" vertical="center"/>
    </xf>
    <xf numFmtId="166" fontId="22" fillId="3" borderId="212" xfId="0" applyNumberFormat="1" applyFont="1" applyFill="1" applyBorder="1" applyAlignment="1">
      <alignment horizontal="center" vertical="center"/>
    </xf>
    <xf numFmtId="1" fontId="23" fillId="3" borderId="211" xfId="0" applyNumberFormat="1" applyFont="1" applyFill="1" applyBorder="1" applyAlignment="1">
      <alignment horizontal="center" vertical="center"/>
    </xf>
    <xf numFmtId="1" fontId="22" fillId="3" borderId="211" xfId="0" applyNumberFormat="1" applyFont="1" applyFill="1" applyBorder="1" applyAlignment="1">
      <alignment horizontal="center"/>
    </xf>
    <xf numFmtId="1" fontId="22" fillId="3" borderId="212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0" fontId="13" fillId="3" borderId="211" xfId="0" applyNumberFormat="1" applyFont="1" applyFill="1" applyBorder="1" applyAlignment="1">
      <alignment horizontal="center" vertical="center" wrapText="1"/>
    </xf>
    <xf numFmtId="1" fontId="10" fillId="3" borderId="211" xfId="0" applyNumberFormat="1" applyFont="1" applyFill="1" applyBorder="1" applyAlignment="1">
      <alignment horizontal="center" vertical="center"/>
    </xf>
    <xf numFmtId="0" fontId="13" fillId="5" borderId="192" xfId="0" applyNumberFormat="1" applyFont="1" applyFill="1" applyBorder="1" applyAlignment="1">
      <alignment horizontal="left" vertical="center" wrapText="1"/>
    </xf>
    <xf numFmtId="1" fontId="18" fillId="5" borderId="0" xfId="0" applyNumberFormat="1" applyFont="1" applyFill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center" vertical="center"/>
    </xf>
    <xf numFmtId="166" fontId="18" fillId="5" borderId="0" xfId="0" applyNumberFormat="1" applyFont="1" applyFill="1" applyBorder="1" applyAlignment="1">
      <alignment horizontal="center" vertical="center"/>
    </xf>
    <xf numFmtId="166" fontId="18" fillId="5" borderId="192" xfId="0" applyNumberFormat="1" applyFont="1" applyFill="1" applyBorder="1" applyAlignment="1">
      <alignment horizontal="center" vertical="center"/>
    </xf>
    <xf numFmtId="1" fontId="19" fillId="5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3" fillId="5" borderId="192" xfId="0" applyNumberFormat="1" applyFont="1" applyFill="1" applyBorder="1" applyAlignment="1">
      <alignment horizontal="left" vertical="center" wrapText="1"/>
    </xf>
    <xf numFmtId="1" fontId="18" fillId="5" borderId="0" xfId="0" applyNumberFormat="1" applyFont="1" applyFill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center" vertical="center"/>
    </xf>
    <xf numFmtId="166" fontId="18" fillId="5" borderId="0" xfId="0" applyNumberFormat="1" applyFont="1" applyFill="1" applyBorder="1" applyAlignment="1">
      <alignment horizontal="center" vertical="center"/>
    </xf>
    <xf numFmtId="166" fontId="18" fillId="5" borderId="192" xfId="0" applyNumberFormat="1" applyFont="1" applyFill="1" applyBorder="1" applyAlignment="1">
      <alignment horizontal="center" vertical="center"/>
    </xf>
    <xf numFmtId="1" fontId="19" fillId="5" borderId="0" xfId="0" applyNumberFormat="1" applyFont="1" applyFill="1" applyBorder="1" applyAlignment="1">
      <alignment horizontal="center" vertical="center"/>
    </xf>
    <xf numFmtId="0" fontId="13" fillId="0" borderId="213" xfId="0" applyNumberFormat="1" applyFont="1" applyBorder="1" applyAlignment="1">
      <alignment horizontal="center" vertical="center" wrapText="1"/>
    </xf>
    <xf numFmtId="1" fontId="13" fillId="0" borderId="213" xfId="0" applyNumberFormat="1" applyFont="1" applyBorder="1" applyAlignment="1">
      <alignment horizontal="center" vertical="center"/>
    </xf>
    <xf numFmtId="0" fontId="13" fillId="5" borderId="214" xfId="0" applyNumberFormat="1" applyFont="1" applyFill="1" applyBorder="1" applyAlignment="1">
      <alignment horizontal="left" vertical="center" wrapText="1"/>
    </xf>
    <xf numFmtId="1" fontId="18" fillId="5" borderId="213" xfId="0" applyNumberFormat="1" applyFont="1" applyFill="1" applyBorder="1" applyAlignment="1">
      <alignment horizontal="center" vertical="center"/>
    </xf>
    <xf numFmtId="164" fontId="18" fillId="5" borderId="213" xfId="0" applyNumberFormat="1" applyFont="1" applyFill="1" applyBorder="1" applyAlignment="1">
      <alignment horizontal="center" vertical="center"/>
    </xf>
    <xf numFmtId="166" fontId="18" fillId="5" borderId="213" xfId="0" applyNumberFormat="1" applyFont="1" applyFill="1" applyBorder="1" applyAlignment="1">
      <alignment horizontal="center" vertical="center"/>
    </xf>
    <xf numFmtId="166" fontId="18" fillId="5" borderId="214" xfId="0" applyNumberFormat="1" applyFont="1" applyFill="1" applyBorder="1" applyAlignment="1">
      <alignment horizontal="center" vertical="center"/>
    </xf>
    <xf numFmtId="1" fontId="19" fillId="5" borderId="213" xfId="0" applyNumberFormat="1" applyFont="1" applyFill="1" applyBorder="1" applyAlignment="1">
      <alignment horizontal="center" vertical="center"/>
    </xf>
    <xf numFmtId="1" fontId="13" fillId="5" borderId="213" xfId="0" applyNumberFormat="1" applyFont="1" applyFill="1" applyBorder="1" applyAlignment="1">
      <alignment horizontal="center"/>
    </xf>
    <xf numFmtId="1" fontId="13" fillId="5" borderId="214" xfId="0" applyNumberFormat="1" applyFont="1" applyFill="1" applyBorder="1" applyAlignment="1">
      <alignment horizontal="center"/>
    </xf>
    <xf numFmtId="0" fontId="2" fillId="2" borderId="215" xfId="0" applyNumberFormat="1" applyFont="1" applyFill="1" applyBorder="1" applyAlignment="1">
      <alignment horizontal="left" vertical="center" wrapText="1"/>
    </xf>
    <xf numFmtId="0" fontId="2" fillId="2" borderId="80" xfId="0" applyNumberFormat="1" applyFont="1" applyFill="1" applyBorder="1" applyAlignment="1">
      <alignment horizontal="left" vertical="center" wrapText="1"/>
    </xf>
    <xf numFmtId="0" fontId="5" fillId="3" borderId="216" xfId="0" applyNumberFormat="1" applyFont="1" applyFill="1" applyBorder="1" applyAlignment="1">
      <alignment horizontal="left" vertical="center" wrapText="1"/>
    </xf>
    <xf numFmtId="0" fontId="5" fillId="3" borderId="217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/>
    </xf>
    <xf numFmtId="0" fontId="5" fillId="3" borderId="80" xfId="0" applyNumberFormat="1" applyFont="1" applyFill="1" applyBorder="1" applyAlignment="1">
      <alignment horizontal="center" vertical="center"/>
    </xf>
    <xf numFmtId="0" fontId="2" fillId="2" borderId="218" xfId="0" applyNumberFormat="1" applyFont="1" applyFill="1" applyBorder="1" applyAlignment="1">
      <alignment horizontal="center" vertical="center" wrapText="1"/>
    </xf>
    <xf numFmtId="0" fontId="2" fillId="2" borderId="219" xfId="0" applyNumberFormat="1" applyFont="1" applyFill="1" applyBorder="1" applyAlignment="1">
      <alignment horizontal="center" vertical="center"/>
    </xf>
    <xf numFmtId="0" fontId="2" fillId="2" borderId="219" xfId="0" applyNumberFormat="1" applyFont="1" applyFill="1" applyBorder="1" applyAlignment="1">
      <alignment horizontal="center" vertical="center" wrapText="1"/>
    </xf>
    <xf numFmtId="0" fontId="2" fillId="2" borderId="220" xfId="0" applyNumberFormat="1" applyFont="1" applyFill="1" applyBorder="1" applyAlignment="1">
      <alignment horizontal="center" vertical="center" wrapText="1"/>
    </xf>
    <xf numFmtId="0" fontId="2" fillId="2" borderId="221" xfId="0" applyNumberFormat="1" applyFont="1" applyFill="1" applyBorder="1" applyAlignment="1">
      <alignment horizontal="center" vertical="center" wrapText="1"/>
    </xf>
    <xf numFmtId="0" fontId="20" fillId="2" borderId="222" xfId="0" applyNumberFormat="1" applyFont="1" applyFill="1" applyBorder="1" applyAlignment="1">
      <alignment horizontal="left" vertical="center" wrapText="1"/>
    </xf>
    <xf numFmtId="0" fontId="1" fillId="3" borderId="99" xfId="0" applyNumberFormat="1" applyFont="1" applyFill="1" applyBorder="1" applyAlignment="1">
      <alignment horizontal="center" vertical="center" wrapText="1"/>
    </xf>
    <xf numFmtId="0" fontId="5" fillId="3" borderId="93" xfId="0" applyNumberFormat="1" applyFont="1" applyFill="1" applyBorder="1" applyAlignment="1">
      <alignment horizontal="center" vertical="center" wrapText="1"/>
    </xf>
    <xf numFmtId="0" fontId="5" fillId="3" borderId="99" xfId="0" applyNumberFormat="1" applyFont="1" applyFill="1" applyBorder="1" applyAlignment="1">
      <alignment horizontal="center" vertical="center" wrapText="1"/>
    </xf>
    <xf numFmtId="14" fontId="5" fillId="3" borderId="99" xfId="0" applyNumberFormat="1" applyFont="1" applyFill="1" applyBorder="1" applyAlignment="1">
      <alignment horizontal="center" vertical="center" wrapText="1"/>
    </xf>
    <xf numFmtId="0" fontId="5" fillId="3" borderId="139" xfId="0" applyNumberFormat="1" applyFont="1" applyFill="1" applyBorder="1" applyAlignment="1">
      <alignment horizontal="center" vertical="center" wrapText="1"/>
    </xf>
    <xf numFmtId="0" fontId="5" fillId="3" borderId="197" xfId="0" applyNumberFormat="1" applyFont="1" applyFill="1" applyBorder="1" applyAlignment="1">
      <alignment horizontal="center" vertical="center" wrapText="1"/>
    </xf>
    <xf numFmtId="0" fontId="5" fillId="3" borderId="223" xfId="0" applyNumberFormat="1" applyFont="1" applyFill="1" applyBorder="1" applyAlignment="1">
      <alignment horizontal="center" vertical="center" wrapText="1"/>
    </xf>
    <xf numFmtId="0" fontId="5" fillId="3" borderId="224" xfId="0" applyNumberFormat="1" applyFont="1" applyFill="1" applyBorder="1" applyAlignment="1">
      <alignment horizontal="center" vertical="center" wrapText="1"/>
    </xf>
    <xf numFmtId="0" fontId="5" fillId="3" borderId="223" xfId="0" applyNumberFormat="1" applyFont="1" applyFill="1" applyBorder="1" applyAlignment="1">
      <alignment horizontal="center" vertical="center"/>
    </xf>
    <xf numFmtId="0" fontId="5" fillId="3" borderId="225" xfId="0" applyNumberFormat="1" applyFont="1" applyFill="1" applyBorder="1" applyAlignment="1">
      <alignment horizontal="center" vertical="center" wrapText="1"/>
    </xf>
    <xf numFmtId="164" fontId="5" fillId="0" borderId="164" xfId="0" applyNumberFormat="1" applyFont="1" applyFill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164" xfId="0" applyNumberFormat="1" applyFont="1" applyBorder="1" applyAlignment="1">
      <alignment horizontal="center" vertical="center"/>
    </xf>
    <xf numFmtId="1" fontId="5" fillId="0" borderId="226" xfId="0" applyNumberFormat="1" applyFont="1" applyBorder="1" applyAlignment="1">
      <alignment horizontal="center" vertical="center"/>
    </xf>
    <xf numFmtId="166" fontId="5" fillId="0" borderId="227" xfId="0" applyNumberFormat="1" applyFont="1" applyBorder="1" applyAlignment="1">
      <alignment horizontal="center" vertical="center"/>
    </xf>
    <xf numFmtId="166" fontId="5" fillId="3" borderId="35" xfId="0" applyNumberFormat="1" applyFont="1" applyFill="1" applyBorder="1" applyAlignment="1">
      <alignment horizontal="center" vertical="center"/>
    </xf>
    <xf numFmtId="166" fontId="5" fillId="0" borderId="35" xfId="0" applyNumberFormat="1" applyFont="1" applyBorder="1" applyAlignment="1">
      <alignment horizontal="center" vertical="center"/>
    </xf>
    <xf numFmtId="1" fontId="5" fillId="3" borderId="228" xfId="0" applyNumberFormat="1" applyFont="1" applyFill="1" applyBorder="1" applyAlignment="1">
      <alignment horizontal="center" vertical="center"/>
    </xf>
    <xf numFmtId="1" fontId="5" fillId="3" borderId="102" xfId="0" applyNumberFormat="1" applyFont="1" applyFill="1" applyBorder="1" applyAlignment="1">
      <alignment horizontal="center" vertical="center"/>
    </xf>
    <xf numFmtId="164" fontId="5" fillId="3" borderId="83" xfId="0" applyNumberFormat="1" applyFont="1" applyFill="1" applyBorder="1" applyAlignment="1">
      <alignment horizontal="center" vertical="center"/>
    </xf>
    <xf numFmtId="164" fontId="5" fillId="3" borderId="229" xfId="0" applyNumberFormat="1" applyFont="1" applyFill="1" applyBorder="1" applyAlignment="1">
      <alignment horizontal="center" vertical="center"/>
    </xf>
    <xf numFmtId="0" fontId="5" fillId="3" borderId="83" xfId="0" applyNumberFormat="1" applyFont="1" applyFill="1" applyBorder="1" applyAlignment="1">
      <alignment horizontal="center" vertical="center"/>
    </xf>
    <xf numFmtId="1" fontId="5" fillId="3" borderId="83" xfId="0" applyNumberFormat="1" applyFont="1" applyFill="1" applyBorder="1" applyAlignment="1">
      <alignment horizontal="center" vertical="center"/>
    </xf>
    <xf numFmtId="0" fontId="5" fillId="3" borderId="82" xfId="0" applyNumberFormat="1" applyFont="1" applyFill="1" applyBorder="1" applyAlignment="1">
      <alignment horizontal="center" vertical="center"/>
    </xf>
    <xf numFmtId="2" fontId="5" fillId="3" borderId="83" xfId="0" applyNumberFormat="1" applyFont="1" applyFill="1" applyBorder="1" applyAlignment="1">
      <alignment horizontal="center" vertical="center"/>
    </xf>
    <xf numFmtId="0" fontId="4" fillId="2" borderId="147" xfId="0" applyNumberFormat="1" applyFont="1" applyFill="1" applyBorder="1" applyAlignment="1">
      <alignment horizontal="left" vertical="center"/>
    </xf>
    <xf numFmtId="0" fontId="4" fillId="2" borderId="134" xfId="0" applyNumberFormat="1" applyFont="1" applyFill="1" applyBorder="1" applyAlignment="1">
      <alignment horizontal="left" vertical="center" wrapText="1"/>
    </xf>
    <xf numFmtId="49" fontId="5" fillId="0" borderId="99" xfId="0" applyNumberFormat="1" applyFont="1" applyFill="1" applyBorder="1" applyAlignment="1">
      <alignment horizontal="center" vertical="center"/>
    </xf>
    <xf numFmtId="164" fontId="5" fillId="0" borderId="230" xfId="0" applyNumberFormat="1" applyFont="1" applyFill="1" applyBorder="1" applyAlignment="1">
      <alignment horizontal="center" vertical="center"/>
    </xf>
    <xf numFmtId="0" fontId="5" fillId="0" borderId="99" xfId="0" applyNumberFormat="1" applyFont="1" applyFill="1" applyBorder="1" applyAlignment="1">
      <alignment horizontal="center" vertical="center"/>
    </xf>
    <xf numFmtId="2" fontId="5" fillId="0" borderId="99" xfId="0" applyNumberFormat="1" applyFont="1" applyFill="1" applyBorder="1" applyAlignment="1">
      <alignment horizontal="center" vertical="center"/>
    </xf>
    <xf numFmtId="164" fontId="5" fillId="0" borderId="149" xfId="0" applyNumberFormat="1" applyFont="1" applyFill="1" applyBorder="1" applyAlignment="1">
      <alignment horizontal="center" vertical="center"/>
    </xf>
    <xf numFmtId="49" fontId="5" fillId="3" borderId="99" xfId="0" applyNumberFormat="1" applyFont="1" applyFill="1" applyBorder="1" applyAlignment="1">
      <alignment horizontal="center" vertical="center"/>
    </xf>
    <xf numFmtId="164" fontId="5" fillId="3" borderId="231" xfId="0" applyNumberFormat="1" applyFont="1" applyFill="1" applyBorder="1" applyAlignment="1">
      <alignment horizontal="center" vertical="center"/>
    </xf>
    <xf numFmtId="0" fontId="5" fillId="3" borderId="99" xfId="0" applyNumberFormat="1" applyFont="1" applyFill="1" applyBorder="1" applyAlignment="1">
      <alignment horizontal="center" vertical="center"/>
    </xf>
    <xf numFmtId="1" fontId="5" fillId="3" borderId="231" xfId="0" applyNumberFormat="1" applyFont="1" applyFill="1" applyBorder="1" applyAlignment="1">
      <alignment horizontal="center" vertical="center"/>
    </xf>
    <xf numFmtId="2" fontId="5" fillId="3" borderId="99" xfId="0" applyNumberFormat="1" applyFont="1" applyFill="1" applyBorder="1" applyAlignment="1">
      <alignment horizontal="center" vertical="center"/>
    </xf>
    <xf numFmtId="166" fontId="5" fillId="3" borderId="231" xfId="0" applyNumberFormat="1" applyFont="1" applyFill="1" applyBorder="1" applyAlignment="1">
      <alignment horizontal="center" vertical="center"/>
    </xf>
    <xf numFmtId="164" fontId="5" fillId="0" borderId="231" xfId="0" applyNumberFormat="1" applyFont="1" applyFill="1" applyBorder="1" applyAlignment="1">
      <alignment horizontal="center" vertical="center"/>
    </xf>
    <xf numFmtId="1" fontId="5" fillId="0" borderId="231" xfId="0" applyNumberFormat="1" applyFont="1" applyFill="1" applyBorder="1" applyAlignment="1">
      <alignment horizontal="center" vertical="center"/>
    </xf>
    <xf numFmtId="166" fontId="5" fillId="0" borderId="231" xfId="0" applyNumberFormat="1" applyFont="1" applyFill="1" applyBorder="1" applyAlignment="1">
      <alignment horizontal="center" vertical="center"/>
    </xf>
    <xf numFmtId="0" fontId="5" fillId="2" borderId="119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5" fillId="2" borderId="232" xfId="0" applyNumberFormat="1" applyFont="1" applyFill="1" applyBorder="1" applyAlignment="1">
      <alignment/>
    </xf>
    <xf numFmtId="0" fontId="0" fillId="0" borderId="233" xfId="0" applyNumberFormat="1" applyFont="1" applyBorder="1" applyAlignment="1">
      <alignment/>
    </xf>
    <xf numFmtId="0" fontId="0" fillId="3" borderId="98" xfId="0" applyNumberFormat="1" applyFont="1" applyFill="1" applyBorder="1" applyAlignment="1">
      <alignment/>
    </xf>
    <xf numFmtId="0" fontId="0" fillId="0" borderId="98" xfId="0" applyNumberFormat="1" applyFont="1" applyBorder="1" applyAlignment="1">
      <alignment/>
    </xf>
    <xf numFmtId="0" fontId="0" fillId="0" borderId="234" xfId="0" applyNumberFormat="1" applyFont="1" applyBorder="1" applyAlignment="1">
      <alignment/>
    </xf>
    <xf numFmtId="0" fontId="0" fillId="3" borderId="117" xfId="0" applyNumberFormat="1" applyFont="1" applyFill="1" applyBorder="1" applyAlignment="1">
      <alignment/>
    </xf>
    <xf numFmtId="0" fontId="0" fillId="0" borderId="117" xfId="0" applyNumberFormat="1" applyFont="1" applyBorder="1" applyAlignment="1">
      <alignment/>
    </xf>
    <xf numFmtId="0" fontId="10" fillId="2" borderId="57" xfId="0" applyNumberFormat="1" applyFont="1" applyFill="1" applyBorder="1" applyAlignment="1">
      <alignment horizontal="left" vertical="center"/>
    </xf>
    <xf numFmtId="0" fontId="0" fillId="3" borderId="235" xfId="0" applyNumberFormat="1" applyFont="1" applyFill="1" applyBorder="1" applyAlignment="1">
      <alignment/>
    </xf>
    <xf numFmtId="0" fontId="0" fillId="3" borderId="236" xfId="0" applyNumberFormat="1" applyFont="1" applyFill="1" applyBorder="1" applyAlignment="1">
      <alignment/>
    </xf>
    <xf numFmtId="0" fontId="10" fillId="2" borderId="107" xfId="0" applyNumberFormat="1" applyFont="1" applyFill="1" applyBorder="1" applyAlignment="1">
      <alignment horizontal="left" vertical="center"/>
    </xf>
    <xf numFmtId="0" fontId="10" fillId="2" borderId="237" xfId="0" applyNumberFormat="1" applyFont="1" applyFill="1" applyBorder="1" applyAlignment="1">
      <alignment horizontal="left" vertical="center"/>
    </xf>
    <xf numFmtId="0" fontId="5" fillId="0" borderId="233" xfId="0" applyNumberFormat="1" applyFont="1" applyBorder="1" applyAlignment="1">
      <alignment horizontal="center" vertical="center"/>
    </xf>
    <xf numFmtId="0" fontId="5" fillId="3" borderId="98" xfId="0" applyNumberFormat="1" applyFont="1" applyFill="1" applyBorder="1" applyAlignment="1">
      <alignment horizontal="center" vertical="center"/>
    </xf>
    <xf numFmtId="0" fontId="5" fillId="3" borderId="235" xfId="0" applyNumberFormat="1" applyFont="1" applyFill="1" applyBorder="1" applyAlignment="1">
      <alignment horizontal="center" vertical="center"/>
    </xf>
    <xf numFmtId="0" fontId="13" fillId="0" borderId="238" xfId="0" applyNumberFormat="1" applyFont="1" applyFill="1" applyBorder="1" applyAlignment="1">
      <alignment horizontal="left" vertical="center" wrapText="1"/>
    </xf>
    <xf numFmtId="0" fontId="13" fillId="3" borderId="165" xfId="0" applyNumberFormat="1" applyFont="1" applyFill="1" applyBorder="1" applyAlignment="1">
      <alignment horizontal="left" vertical="center" wrapText="1"/>
    </xf>
    <xf numFmtId="0" fontId="13" fillId="0" borderId="165" xfId="0" applyNumberFormat="1" applyFont="1" applyBorder="1" applyAlignment="1">
      <alignment horizontal="left" vertical="center" wrapText="1"/>
    </xf>
    <xf numFmtId="0" fontId="13" fillId="3" borderId="239" xfId="0" applyNumberFormat="1" applyFont="1" applyFill="1" applyBorder="1" applyAlignment="1">
      <alignment horizontal="left" vertical="center" wrapText="1"/>
    </xf>
    <xf numFmtId="0" fontId="5" fillId="3" borderId="98" xfId="0" applyNumberFormat="1" applyFont="1" applyFill="1" applyBorder="1" applyAlignment="1">
      <alignment horizontal="center" vertical="center"/>
    </xf>
    <xf numFmtId="0" fontId="5" fillId="3" borderId="98" xfId="0" applyNumberFormat="1" applyFont="1" applyFill="1" applyBorder="1" applyAlignment="1">
      <alignment horizontal="center" vertical="center" wrapText="1"/>
    </xf>
    <xf numFmtId="0" fontId="5" fillId="3" borderId="117" xfId="0" applyNumberFormat="1" applyFont="1" applyFill="1" applyBorder="1" applyAlignment="1">
      <alignment horizontal="center" vertical="center" wrapText="1"/>
    </xf>
    <xf numFmtId="0" fontId="5" fillId="0" borderId="98" xfId="0" applyNumberFormat="1" applyFont="1" applyBorder="1" applyAlignment="1">
      <alignment horizontal="center" vertical="center"/>
    </xf>
    <xf numFmtId="0" fontId="5" fillId="0" borderId="98" xfId="0" applyNumberFormat="1" applyFont="1" applyBorder="1" applyAlignment="1">
      <alignment horizontal="center" vertical="center" wrapText="1"/>
    </xf>
    <xf numFmtId="0" fontId="5" fillId="0" borderId="117" xfId="0" applyNumberFormat="1" applyFont="1" applyBorder="1" applyAlignment="1">
      <alignment horizontal="center" vertical="center" wrapText="1"/>
    </xf>
    <xf numFmtId="0" fontId="5" fillId="0" borderId="117" xfId="0" applyNumberFormat="1" applyFont="1" applyBorder="1" applyAlignment="1">
      <alignment horizontal="center" vertical="center"/>
    </xf>
    <xf numFmtId="0" fontId="5" fillId="3" borderId="235" xfId="0" applyNumberFormat="1" applyFont="1" applyFill="1" applyBorder="1" applyAlignment="1">
      <alignment horizontal="center" vertical="center"/>
    </xf>
    <xf numFmtId="0" fontId="5" fillId="3" borderId="236" xfId="0" applyNumberFormat="1" applyFont="1" applyFill="1" applyBorder="1" applyAlignment="1">
      <alignment horizontal="center" vertical="center"/>
    </xf>
    <xf numFmtId="0" fontId="5" fillId="0" borderId="234" xfId="0" applyNumberFormat="1" applyFont="1" applyBorder="1" applyAlignment="1">
      <alignment horizontal="center" vertical="center"/>
    </xf>
    <xf numFmtId="1" fontId="2" fillId="2" borderId="240" xfId="0" applyNumberFormat="1" applyFont="1" applyFill="1" applyBorder="1" applyAlignment="1">
      <alignment horizontal="center" vertical="top" wrapText="1"/>
    </xf>
    <xf numFmtId="49" fontId="1" fillId="2" borderId="241" xfId="0" applyNumberFormat="1" applyFont="1" applyFill="1" applyBorder="1" applyAlignment="1">
      <alignment horizontal="left" vertical="center" wrapText="1"/>
    </xf>
    <xf numFmtId="49" fontId="1" fillId="2" borderId="242" xfId="0" applyNumberFormat="1" applyFont="1" applyFill="1" applyBorder="1" applyAlignment="1">
      <alignment horizontal="left" vertical="center" wrapText="1"/>
    </xf>
    <xf numFmtId="1" fontId="2" fillId="2" borderId="243" xfId="0" applyNumberFormat="1" applyFont="1" applyFill="1" applyBorder="1" applyAlignment="1">
      <alignment horizontal="center" vertical="center" wrapText="1"/>
    </xf>
    <xf numFmtId="1" fontId="2" fillId="2" borderId="244" xfId="0" applyNumberFormat="1" applyFont="1" applyFill="1" applyBorder="1" applyAlignment="1">
      <alignment horizontal="center" vertical="center" wrapText="1"/>
    </xf>
    <xf numFmtId="49" fontId="4" fillId="2" borderId="245" xfId="0" applyNumberFormat="1" applyFont="1" applyFill="1" applyBorder="1" applyAlignment="1">
      <alignment horizontal="center" vertical="center" wrapText="1"/>
    </xf>
    <xf numFmtId="1" fontId="2" fillId="2" borderId="199" xfId="0" applyNumberFormat="1" applyFont="1" applyFill="1" applyBorder="1" applyAlignment="1">
      <alignment horizontal="center" vertical="top" wrapText="1"/>
    </xf>
    <xf numFmtId="0" fontId="5" fillId="0" borderId="246" xfId="0" applyNumberFormat="1" applyFont="1" applyBorder="1" applyAlignment="1">
      <alignment horizontal="left" vertical="center" wrapText="1"/>
    </xf>
    <xf numFmtId="0" fontId="1" fillId="2" borderId="24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248" xfId="0" applyNumberFormat="1" applyFont="1" applyBorder="1" applyAlignment="1">
      <alignment horizontal="left" vertical="center" wrapText="1"/>
    </xf>
    <xf numFmtId="0" fontId="5" fillId="3" borderId="249" xfId="0" applyNumberFormat="1" applyFont="1" applyFill="1" applyBorder="1" applyAlignment="1">
      <alignment horizontal="left" vertical="center" wrapText="1"/>
    </xf>
    <xf numFmtId="0" fontId="1" fillId="2" borderId="107" xfId="0" applyNumberFormat="1" applyFont="1" applyFill="1" applyBorder="1" applyAlignment="1">
      <alignment horizontal="left" vertical="center" wrapText="1"/>
    </xf>
    <xf numFmtId="0" fontId="5" fillId="3" borderId="250" xfId="0" applyNumberFormat="1" applyFont="1" applyFill="1" applyBorder="1" applyAlignment="1">
      <alignment horizontal="left" vertical="center" wrapText="1"/>
    </xf>
    <xf numFmtId="0" fontId="5" fillId="0" borderId="249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50" xfId="0" applyNumberFormat="1" applyFont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5" fillId="3" borderId="251" xfId="0" applyNumberFormat="1" applyFont="1" applyFill="1" applyBorder="1" applyAlignment="1">
      <alignment horizontal="left" vertical="center" wrapText="1"/>
    </xf>
    <xf numFmtId="0" fontId="5" fillId="3" borderId="252" xfId="0" applyNumberFormat="1" applyFont="1" applyFill="1" applyBorder="1" applyAlignment="1">
      <alignment horizontal="left" vertical="center" wrapText="1"/>
    </xf>
    <xf numFmtId="0" fontId="5" fillId="0" borderId="253" xfId="0" applyNumberFormat="1" applyFont="1" applyBorder="1" applyAlignment="1">
      <alignment horizontal="left" vertical="center" wrapText="1"/>
    </xf>
    <xf numFmtId="0" fontId="5" fillId="0" borderId="251" xfId="0" applyNumberFormat="1" applyFont="1" applyBorder="1" applyAlignment="1">
      <alignment horizontal="left" vertical="center" wrapText="1"/>
    </xf>
    <xf numFmtId="0" fontId="5" fillId="0" borderId="254" xfId="0" applyNumberFormat="1" applyFont="1" applyBorder="1" applyAlignment="1">
      <alignment horizontal="left" vertical="center" wrapText="1"/>
    </xf>
    <xf numFmtId="0" fontId="5" fillId="0" borderId="252" xfId="0" applyNumberFormat="1" applyFont="1" applyBorder="1" applyAlignment="1">
      <alignment horizontal="left" vertical="center" wrapText="1"/>
    </xf>
    <xf numFmtId="0" fontId="17" fillId="3" borderId="65" xfId="0" applyNumberFormat="1" applyFont="1" applyFill="1" applyBorder="1" applyAlignment="1">
      <alignment horizontal="center" vertical="center" wrapText="1"/>
    </xf>
    <xf numFmtId="0" fontId="17" fillId="3" borderId="30" xfId="0" applyNumberFormat="1" applyFont="1" applyFill="1" applyBorder="1" applyAlignment="1">
      <alignment horizontal="center" vertical="center" wrapText="1"/>
    </xf>
    <xf numFmtId="1" fontId="17" fillId="3" borderId="30" xfId="0" applyNumberFormat="1" applyFont="1" applyFill="1" applyBorder="1" applyAlignment="1">
      <alignment horizontal="center" vertical="center" wrapText="1"/>
    </xf>
    <xf numFmtId="0" fontId="17" fillId="3" borderId="65" xfId="0" applyNumberFormat="1" applyFont="1" applyFill="1" applyBorder="1" applyAlignment="1">
      <alignment horizontal="center" vertical="center"/>
    </xf>
    <xf numFmtId="1" fontId="17" fillId="3" borderId="66" xfId="0" applyNumberFormat="1" applyFont="1" applyFill="1" applyBorder="1" applyAlignment="1">
      <alignment horizontal="center" vertical="center"/>
    </xf>
    <xf numFmtId="0" fontId="17" fillId="3" borderId="66" xfId="0" applyNumberFormat="1" applyFont="1" applyFill="1" applyBorder="1" applyAlignment="1">
      <alignment horizontal="center" vertical="center"/>
    </xf>
    <xf numFmtId="1" fontId="17" fillId="3" borderId="255" xfId="0" applyNumberFormat="1" applyFont="1" applyFill="1" applyBorder="1" applyAlignment="1">
      <alignment horizontal="center" vertical="center"/>
    </xf>
    <xf numFmtId="0" fontId="17" fillId="3" borderId="66" xfId="0" applyNumberFormat="1" applyFont="1" applyFill="1" applyBorder="1" applyAlignment="1">
      <alignment horizontal="center" vertical="center" wrapText="1"/>
    </xf>
    <xf numFmtId="0" fontId="17" fillId="3" borderId="46" xfId="0" applyNumberFormat="1" applyFont="1" applyFill="1" applyBorder="1" applyAlignment="1">
      <alignment horizontal="center" vertical="center" wrapText="1"/>
    </xf>
    <xf numFmtId="0" fontId="17" fillId="3" borderId="251" xfId="0" applyNumberFormat="1" applyFont="1" applyFill="1" applyBorder="1" applyAlignment="1">
      <alignment horizontal="left" vertical="center" wrapText="1"/>
    </xf>
    <xf numFmtId="0" fontId="17" fillId="3" borderId="215" xfId="0" applyNumberFormat="1" applyFont="1" applyFill="1" applyBorder="1" applyAlignment="1">
      <alignment horizontal="left" vertical="center" wrapText="1"/>
    </xf>
    <xf numFmtId="0" fontId="17" fillId="3" borderId="66" xfId="0" applyNumberFormat="1" applyFont="1" applyFill="1" applyBorder="1" applyAlignment="1">
      <alignment horizontal="left" vertical="center" wrapText="1"/>
    </xf>
    <xf numFmtId="2" fontId="17" fillId="3" borderId="65" xfId="0" applyNumberFormat="1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0" fontId="17" fillId="3" borderId="9" xfId="0" applyNumberFormat="1" applyFont="1" applyFill="1" applyBorder="1" applyAlignment="1">
      <alignment horizontal="center" vertical="center" wrapText="1"/>
    </xf>
    <xf numFmtId="0" fontId="17" fillId="3" borderId="35" xfId="0" applyNumberFormat="1" applyFont="1" applyFill="1" applyBorder="1" applyAlignment="1">
      <alignment horizontal="center" vertical="center" wrapText="1"/>
    </xf>
    <xf numFmtId="0" fontId="17" fillId="3" borderId="250" xfId="0" applyNumberFormat="1" applyFont="1" applyFill="1" applyBorder="1" applyAlignment="1">
      <alignment horizontal="left" vertical="center" wrapText="1"/>
    </xf>
    <xf numFmtId="0" fontId="5" fillId="2" borderId="72" xfId="0" applyNumberFormat="1" applyFont="1" applyFill="1" applyBorder="1" applyAlignment="1">
      <alignment/>
    </xf>
    <xf numFmtId="0" fontId="17" fillId="0" borderId="98" xfId="0" applyNumberFormat="1" applyFont="1" applyFill="1" applyBorder="1" applyAlignment="1">
      <alignment horizontal="center"/>
    </xf>
    <xf numFmtId="0" fontId="17" fillId="0" borderId="72" xfId="0" applyNumberFormat="1" applyFont="1" applyFill="1" applyBorder="1" applyAlignment="1">
      <alignment horizontal="center"/>
    </xf>
    <xf numFmtId="0" fontId="17" fillId="0" borderId="72" xfId="0" applyFont="1" applyFill="1" applyBorder="1" applyAlignment="1">
      <alignment horizontal="center"/>
    </xf>
    <xf numFmtId="0" fontId="17" fillId="0" borderId="70" xfId="0" applyNumberFormat="1" applyFont="1" applyFill="1" applyBorder="1" applyAlignment="1">
      <alignment horizontal="center"/>
    </xf>
    <xf numFmtId="0" fontId="17" fillId="0" borderId="117" xfId="0" applyNumberFormat="1" applyFont="1" applyFill="1" applyBorder="1" applyAlignment="1">
      <alignment/>
    </xf>
    <xf numFmtId="0" fontId="5" fillId="0" borderId="119" xfId="0" applyNumberFormat="1" applyFont="1" applyFill="1" applyBorder="1" applyAlignment="1">
      <alignment/>
    </xf>
    <xf numFmtId="0" fontId="5" fillId="0" borderId="70" xfId="0" applyNumberFormat="1" applyFont="1" applyFill="1" applyBorder="1" applyAlignment="1">
      <alignment/>
    </xf>
    <xf numFmtId="0" fontId="5" fillId="0" borderId="72" xfId="0" applyNumberFormat="1" applyFont="1" applyFill="1" applyBorder="1" applyAlignment="1">
      <alignment horizontal="center"/>
    </xf>
    <xf numFmtId="0" fontId="5" fillId="0" borderId="72" xfId="0" applyNumberFormat="1" applyFont="1" applyFill="1" applyBorder="1" applyAlignment="1">
      <alignment/>
    </xf>
    <xf numFmtId="0" fontId="5" fillId="0" borderId="99" xfId="0" applyNumberFormat="1" applyFont="1" applyFill="1" applyBorder="1" applyAlignment="1">
      <alignment/>
    </xf>
    <xf numFmtId="0" fontId="5" fillId="0" borderId="256" xfId="0" applyNumberFormat="1" applyFont="1" applyFill="1" applyBorder="1" applyAlignment="1">
      <alignment/>
    </xf>
    <xf numFmtId="0" fontId="5" fillId="0" borderId="99" xfId="0" applyNumberFormat="1" applyFont="1" applyFill="1" applyBorder="1" applyAlignment="1">
      <alignment horizontal="center"/>
    </xf>
    <xf numFmtId="0" fontId="7" fillId="0" borderId="257" xfId="0" applyNumberFormat="1" applyFont="1" applyFill="1" applyBorder="1" applyAlignment="1">
      <alignment horizontal="center" vertical="center" wrapText="1"/>
    </xf>
    <xf numFmtId="164" fontId="5" fillId="0" borderId="94" xfId="0" applyNumberFormat="1" applyFont="1" applyFill="1" applyBorder="1" applyAlignment="1">
      <alignment horizontal="center" vertical="center"/>
    </xf>
    <xf numFmtId="164" fontId="5" fillId="0" borderId="258" xfId="0" applyNumberFormat="1" applyFont="1" applyFill="1" applyBorder="1" applyAlignment="1">
      <alignment horizontal="center" vertical="center"/>
    </xf>
    <xf numFmtId="0" fontId="5" fillId="0" borderId="94" xfId="0" applyNumberFormat="1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 vertical="center"/>
    </xf>
    <xf numFmtId="164" fontId="5" fillId="0" borderId="71" xfId="0" applyNumberFormat="1" applyFont="1" applyFill="1" applyBorder="1" applyAlignment="1">
      <alignment horizontal="center" vertical="center"/>
    </xf>
    <xf numFmtId="166" fontId="5" fillId="0" borderId="71" xfId="0" applyNumberFormat="1" applyFont="1" applyFill="1" applyBorder="1" applyAlignment="1">
      <alignment horizontal="center" vertical="center"/>
    </xf>
    <xf numFmtId="166" fontId="5" fillId="0" borderId="259" xfId="0" applyNumberFormat="1" applyFont="1" applyFill="1" applyBorder="1" applyAlignment="1">
      <alignment horizontal="center" vertical="center"/>
    </xf>
    <xf numFmtId="0" fontId="7" fillId="3" borderId="95" xfId="0" applyNumberFormat="1" applyFont="1" applyFill="1" applyBorder="1" applyAlignment="1">
      <alignment horizontal="center" vertical="center" wrapText="1"/>
    </xf>
    <xf numFmtId="49" fontId="5" fillId="3" borderId="48" xfId="0" applyNumberFormat="1" applyFont="1" applyFill="1" applyBorder="1" applyAlignment="1">
      <alignment horizontal="left" vertical="center"/>
    </xf>
    <xf numFmtId="164" fontId="5" fillId="3" borderId="230" xfId="0" applyNumberFormat="1" applyFont="1" applyFill="1" applyBorder="1" applyAlignment="1">
      <alignment horizontal="center" vertical="center"/>
    </xf>
    <xf numFmtId="1" fontId="5" fillId="3" borderId="230" xfId="0" applyNumberFormat="1" applyFont="1" applyFill="1" applyBorder="1" applyAlignment="1">
      <alignment horizontal="center" vertical="center"/>
    </xf>
    <xf numFmtId="166" fontId="5" fillId="3" borderId="230" xfId="0" applyNumberFormat="1" applyFont="1" applyFill="1" applyBorder="1" applyAlignment="1">
      <alignment horizontal="center" vertical="center"/>
    </xf>
    <xf numFmtId="164" fontId="5" fillId="3" borderId="149" xfId="0" applyNumberFormat="1" applyFont="1" applyFill="1" applyBorder="1" applyAlignment="1">
      <alignment horizontal="center" vertical="center"/>
    </xf>
    <xf numFmtId="0" fontId="7" fillId="0" borderId="96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left" vertical="center"/>
    </xf>
    <xf numFmtId="0" fontId="7" fillId="3" borderId="257" xfId="0" applyNumberFormat="1" applyFont="1" applyFill="1" applyBorder="1" applyAlignment="1">
      <alignment horizontal="center" vertical="center" wrapText="1"/>
    </xf>
    <xf numFmtId="1" fontId="5" fillId="3" borderId="30" xfId="0" applyNumberFormat="1" applyFont="1" applyFill="1" applyBorder="1" applyAlignment="1">
      <alignment horizontal="center" vertical="center" wrapText="1"/>
    </xf>
    <xf numFmtId="0" fontId="0" fillId="2" borderId="260" xfId="0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104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5" fillId="3" borderId="192" xfId="0" applyNumberFormat="1" applyFont="1" applyFill="1" applyBorder="1" applyAlignment="1">
      <alignment horizontal="left" vertical="center" wrapText="1"/>
    </xf>
    <xf numFmtId="0" fontId="5" fillId="0" borderId="250" xfId="0" applyNumberFormat="1" applyFont="1" applyFill="1" applyBorder="1" applyAlignment="1">
      <alignment horizontal="left" vertical="center" wrapText="1"/>
    </xf>
    <xf numFmtId="0" fontId="5" fillId="3" borderId="250" xfId="0" applyNumberFormat="1" applyFont="1" applyFill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50" xfId="0" applyNumberFormat="1" applyFont="1" applyFill="1" applyBorder="1" applyAlignment="1">
      <alignment horizontal="left" vertical="center" wrapText="1"/>
    </xf>
    <xf numFmtId="2" fontId="5" fillId="3" borderId="82" xfId="0" applyNumberFormat="1" applyFont="1" applyFill="1" applyBorder="1" applyAlignment="1">
      <alignment horizontal="center" vertical="center" wrapText="1"/>
    </xf>
    <xf numFmtId="165" fontId="5" fillId="3" borderId="68" xfId="0" applyNumberFormat="1" applyFont="1" applyFill="1" applyBorder="1" applyAlignment="1">
      <alignment horizontal="center" vertical="center" wrapText="1"/>
    </xf>
    <xf numFmtId="0" fontId="5" fillId="0" borderId="73" xfId="0" applyNumberFormat="1" applyFont="1" applyFill="1" applyBorder="1" applyAlignment="1">
      <alignment horizontal="center" vertical="center" wrapText="1"/>
    </xf>
    <xf numFmtId="49" fontId="5" fillId="0" borderId="86" xfId="0" applyNumberFormat="1" applyFont="1" applyFill="1" applyBorder="1" applyAlignment="1">
      <alignment horizontal="center" vertical="center" wrapText="1"/>
    </xf>
    <xf numFmtId="1" fontId="5" fillId="0" borderId="73" xfId="0" applyNumberFormat="1" applyFont="1" applyFill="1" applyBorder="1" applyAlignment="1">
      <alignment horizontal="center" vertical="center" wrapText="1"/>
    </xf>
    <xf numFmtId="1" fontId="5" fillId="0" borderId="82" xfId="0" applyNumberFormat="1" applyFont="1" applyFill="1" applyBorder="1" applyAlignment="1">
      <alignment horizontal="center" vertical="center" wrapText="1"/>
    </xf>
    <xf numFmtId="1" fontId="5" fillId="0" borderId="101" xfId="0" applyNumberFormat="1" applyFont="1" applyFill="1" applyBorder="1" applyAlignment="1">
      <alignment horizontal="center" vertical="center" wrapText="1"/>
    </xf>
    <xf numFmtId="1" fontId="5" fillId="0" borderId="73" xfId="0" applyNumberFormat="1" applyFont="1" applyFill="1" applyBorder="1" applyAlignment="1">
      <alignment horizontal="center" vertical="center"/>
    </xf>
    <xf numFmtId="1" fontId="5" fillId="0" borderId="83" xfId="0" applyNumberFormat="1" applyFont="1" applyFill="1" applyBorder="1" applyAlignment="1">
      <alignment horizontal="center" vertical="center" wrapText="1"/>
    </xf>
    <xf numFmtId="1" fontId="5" fillId="0" borderId="86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 wrapText="1"/>
    </xf>
    <xf numFmtId="0" fontId="5" fillId="0" borderId="83" xfId="0" applyNumberFormat="1" applyFont="1" applyFill="1" applyBorder="1" applyAlignment="1">
      <alignment horizontal="center" vertical="center" wrapText="1"/>
    </xf>
    <xf numFmtId="0" fontId="5" fillId="0" borderId="82" xfId="0" applyNumberFormat="1" applyFont="1" applyFill="1" applyBorder="1" applyAlignment="1">
      <alignment horizontal="center" vertical="center" wrapText="1"/>
    </xf>
    <xf numFmtId="165" fontId="5" fillId="0" borderId="86" xfId="0" applyNumberFormat="1" applyFont="1" applyFill="1" applyBorder="1" applyAlignment="1">
      <alignment horizontal="center" vertical="center" wrapText="1"/>
    </xf>
    <xf numFmtId="0" fontId="5" fillId="0" borderId="86" xfId="0" applyNumberFormat="1" applyFont="1" applyFill="1" applyBorder="1" applyAlignment="1">
      <alignment horizontal="center" vertical="center" wrapText="1"/>
    </xf>
    <xf numFmtId="0" fontId="5" fillId="0" borderId="112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80" xfId="0" applyNumberFormat="1" applyFont="1" applyFill="1" applyBorder="1" applyAlignment="1">
      <alignment horizontal="center" vertical="center" wrapText="1"/>
    </xf>
    <xf numFmtId="2" fontId="5" fillId="0" borderId="66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2" fontId="5" fillId="0" borderId="65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2" fontId="5" fillId="0" borderId="64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1" fontId="5" fillId="0" borderId="79" xfId="0" applyNumberFormat="1" applyFont="1" applyFill="1" applyBorder="1" applyAlignment="1">
      <alignment horizontal="center" vertical="center" wrapText="1"/>
    </xf>
    <xf numFmtId="1" fontId="5" fillId="0" borderId="81" xfId="0" applyNumberFormat="1" applyFont="1" applyFill="1" applyBorder="1" applyAlignment="1">
      <alignment horizontal="center" vertical="center" wrapText="1"/>
    </xf>
    <xf numFmtId="0" fontId="2" fillId="2" borderId="261" xfId="0" applyNumberFormat="1" applyFont="1" applyFill="1" applyBorder="1" applyAlignment="1">
      <alignment horizontal="left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1" fontId="5" fillId="0" borderId="65" xfId="0" applyNumberFormat="1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left" vertical="center"/>
    </xf>
    <xf numFmtId="0" fontId="5" fillId="2" borderId="72" xfId="0" applyNumberFormat="1" applyFont="1" applyFill="1" applyBorder="1" applyAlignment="1">
      <alignment horizontal="center" vertical="center"/>
    </xf>
    <xf numFmtId="0" fontId="4" fillId="2" borderId="262" xfId="0" applyNumberFormat="1" applyFont="1" applyFill="1" applyBorder="1" applyAlignment="1">
      <alignment horizontal="center" vertical="center" wrapText="1"/>
    </xf>
    <xf numFmtId="0" fontId="4" fillId="2" borderId="263" xfId="0" applyNumberFormat="1" applyFont="1" applyFill="1" applyBorder="1" applyAlignment="1">
      <alignment horizontal="center" vertical="center" wrapText="1"/>
    </xf>
    <xf numFmtId="0" fontId="4" fillId="2" borderId="264" xfId="0" applyNumberFormat="1" applyFont="1" applyFill="1" applyBorder="1" applyAlignment="1">
      <alignment horizontal="center" vertical="center" wrapText="1"/>
    </xf>
    <xf numFmtId="0" fontId="2" fillId="2" borderId="265" xfId="0" applyNumberFormat="1" applyFont="1" applyFill="1" applyBorder="1" applyAlignment="1">
      <alignment horizontal="center" vertical="center" wrapText="1"/>
    </xf>
    <xf numFmtId="0" fontId="2" fillId="2" borderId="264" xfId="0" applyNumberFormat="1" applyFont="1" applyFill="1" applyBorder="1" applyAlignment="1">
      <alignment horizontal="center" vertical="center" wrapText="1"/>
    </xf>
    <xf numFmtId="0" fontId="2" fillId="2" borderId="266" xfId="0" applyNumberFormat="1" applyFont="1" applyFill="1" applyBorder="1" applyAlignment="1">
      <alignment horizontal="center" vertical="center" wrapText="1"/>
    </xf>
    <xf numFmtId="0" fontId="2" fillId="2" borderId="267" xfId="0" applyNumberFormat="1" applyFont="1" applyFill="1" applyBorder="1" applyAlignment="1">
      <alignment horizontal="center" vertical="center" wrapText="1"/>
    </xf>
    <xf numFmtId="0" fontId="2" fillId="2" borderId="268" xfId="0" applyNumberFormat="1" applyFont="1" applyFill="1" applyBorder="1" applyAlignment="1">
      <alignment horizontal="center" vertical="center" wrapText="1"/>
    </xf>
    <xf numFmtId="0" fontId="2" fillId="2" borderId="269" xfId="0" applyNumberFormat="1" applyFont="1" applyFill="1" applyBorder="1" applyAlignment="1">
      <alignment horizontal="center" vertical="center" wrapText="1"/>
    </xf>
    <xf numFmtId="0" fontId="2" fillId="2" borderId="270" xfId="0" applyNumberFormat="1" applyFont="1" applyFill="1" applyBorder="1" applyAlignment="1">
      <alignment horizontal="center" vertical="center" wrapText="1"/>
    </xf>
    <xf numFmtId="0" fontId="2" fillId="2" borderId="271" xfId="0" applyNumberFormat="1" applyFont="1" applyFill="1" applyBorder="1" applyAlignment="1">
      <alignment horizontal="center" vertical="center" wrapText="1"/>
    </xf>
    <xf numFmtId="0" fontId="2" fillId="2" borderId="27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73" xfId="0" applyNumberFormat="1" applyFont="1" applyFill="1" applyBorder="1" applyAlignment="1">
      <alignment horizontal="center" vertical="center" wrapText="1"/>
    </xf>
    <xf numFmtId="0" fontId="20" fillId="2" borderId="274" xfId="0" applyNumberFormat="1" applyFont="1" applyFill="1" applyBorder="1" applyAlignment="1">
      <alignment horizontal="left" vertical="center" wrapText="1"/>
    </xf>
    <xf numFmtId="0" fontId="5" fillId="3" borderId="275" xfId="0" applyNumberFormat="1" applyFont="1" applyFill="1" applyBorder="1" applyAlignment="1">
      <alignment horizontal="center" vertical="center" wrapText="1"/>
    </xf>
    <xf numFmtId="0" fontId="5" fillId="3" borderId="27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" fillId="2" borderId="119" xfId="0" applyNumberFormat="1" applyFont="1" applyFill="1" applyBorder="1" applyAlignment="1">
      <alignment horizontal="left" vertical="center" wrapText="1"/>
    </xf>
    <xf numFmtId="0" fontId="5" fillId="2" borderId="72" xfId="0" applyNumberFormat="1" applyFont="1" applyFill="1" applyBorder="1" applyAlignment="1">
      <alignment horizontal="left" vertical="center" wrapText="1"/>
    </xf>
    <xf numFmtId="0" fontId="2" fillId="2" borderId="119" xfId="0" applyNumberFormat="1" applyFont="1" applyFill="1" applyBorder="1" applyAlignment="1">
      <alignment horizontal="left" vertical="center"/>
    </xf>
    <xf numFmtId="0" fontId="5" fillId="2" borderId="98" xfId="0" applyNumberFormat="1" applyFont="1" applyFill="1" applyBorder="1" applyAlignment="1">
      <alignment vertical="center"/>
    </xf>
    <xf numFmtId="1" fontId="5" fillId="3" borderId="28" xfId="0" applyNumberFormat="1" applyFont="1" applyFill="1" applyBorder="1" applyAlignment="1">
      <alignment horizontal="center" vertical="center" wrapText="1"/>
    </xf>
    <xf numFmtId="1" fontId="5" fillId="0" borderId="86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 wrapText="1"/>
    </xf>
    <xf numFmtId="0" fontId="5" fillId="0" borderId="277" xfId="0" applyNumberFormat="1" applyFont="1" applyFill="1" applyBorder="1" applyAlignment="1">
      <alignment horizontal="center" vertical="center" wrapText="1"/>
    </xf>
    <xf numFmtId="2" fontId="5" fillId="0" borderId="83" xfId="0" applyNumberFormat="1" applyFont="1" applyFill="1" applyBorder="1" applyAlignment="1">
      <alignment horizontal="center" vertical="center" wrapText="1"/>
    </xf>
    <xf numFmtId="2" fontId="5" fillId="0" borderId="82" xfId="0" applyNumberFormat="1" applyFont="1" applyFill="1" applyBorder="1" applyAlignment="1">
      <alignment horizontal="center" vertical="center" wrapText="1"/>
    </xf>
    <xf numFmtId="165" fontId="5" fillId="0" borderId="68" xfId="0" applyNumberFormat="1" applyFont="1" applyFill="1" applyBorder="1" applyAlignment="1">
      <alignment horizontal="center" vertical="center" wrapText="1"/>
    </xf>
    <xf numFmtId="0" fontId="5" fillId="0" borderId="68" xfId="0" applyNumberFormat="1" applyFont="1" applyFill="1" applyBorder="1" applyAlignment="1">
      <alignment horizontal="center" vertical="center"/>
    </xf>
    <xf numFmtId="0" fontId="5" fillId="0" borderId="278" xfId="0" applyNumberFormat="1" applyFont="1" applyFill="1" applyBorder="1" applyAlignment="1">
      <alignment horizontal="left" vertical="center" wrapText="1"/>
    </xf>
    <xf numFmtId="2" fontId="5" fillId="3" borderId="279" xfId="0" applyNumberFormat="1" applyFont="1" applyFill="1" applyBorder="1" applyAlignment="1">
      <alignment horizontal="center" vertical="center" wrapText="1"/>
    </xf>
    <xf numFmtId="165" fontId="5" fillId="3" borderId="280" xfId="0" applyNumberFormat="1" applyFont="1" applyFill="1" applyBorder="1" applyAlignment="1">
      <alignment horizontal="center" vertical="center" wrapText="1"/>
    </xf>
    <xf numFmtId="1" fontId="5" fillId="3" borderId="281" xfId="0" applyNumberFormat="1" applyFont="1" applyFill="1" applyBorder="1" applyAlignment="1">
      <alignment horizontal="center" vertical="center" wrapText="1"/>
    </xf>
    <xf numFmtId="0" fontId="5" fillId="3" borderId="279" xfId="0" applyNumberFormat="1" applyFont="1" applyFill="1" applyBorder="1" applyAlignment="1">
      <alignment horizontal="center" vertical="center" wrapText="1"/>
    </xf>
    <xf numFmtId="0" fontId="5" fillId="3" borderId="280" xfId="0" applyNumberFormat="1" applyFont="1" applyFill="1" applyBorder="1" applyAlignment="1">
      <alignment horizontal="center" vertical="center"/>
    </xf>
    <xf numFmtId="0" fontId="5" fillId="3" borderId="281" xfId="0" applyNumberFormat="1" applyFont="1" applyFill="1" applyBorder="1" applyAlignment="1">
      <alignment horizontal="center" vertical="center" wrapText="1"/>
    </xf>
    <xf numFmtId="49" fontId="5" fillId="3" borderId="95" xfId="0" applyNumberFormat="1" applyFont="1" applyFill="1" applyBorder="1" applyAlignment="1">
      <alignment horizontal="center" vertical="center" wrapText="1"/>
    </xf>
    <xf numFmtId="1" fontId="5" fillId="3" borderId="48" xfId="0" applyNumberFormat="1" applyFont="1" applyFill="1" applyBorder="1" applyAlignment="1">
      <alignment horizontal="center" vertical="center" wrapText="1"/>
    </xf>
    <xf numFmtId="1" fontId="5" fillId="3" borderId="48" xfId="0" applyNumberFormat="1" applyFont="1" applyFill="1" applyBorder="1" applyAlignment="1">
      <alignment horizontal="center" vertical="center"/>
    </xf>
    <xf numFmtId="1" fontId="5" fillId="3" borderId="53" xfId="0" applyNumberFormat="1" applyFont="1" applyFill="1" applyBorder="1" applyAlignment="1">
      <alignment horizontal="center" vertical="center" wrapText="1"/>
    </xf>
    <xf numFmtId="2" fontId="5" fillId="3" borderId="49" xfId="0" applyNumberFormat="1" applyFont="1" applyFill="1" applyBorder="1" applyAlignment="1">
      <alignment horizontal="center" vertical="center" wrapText="1"/>
    </xf>
    <xf numFmtId="0" fontId="5" fillId="3" borderId="95" xfId="0" applyNumberFormat="1" applyFont="1" applyFill="1" applyBorder="1" applyAlignment="1">
      <alignment horizontal="center" vertical="center" wrapText="1"/>
    </xf>
    <xf numFmtId="0" fontId="5" fillId="3" borderId="252" xfId="0" applyNumberFormat="1" applyFont="1" applyFill="1" applyBorder="1" applyAlignment="1">
      <alignment horizontal="left" vertical="center" wrapText="1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23" xfId="0" applyNumberFormat="1" applyFont="1" applyFill="1" applyBorder="1" applyAlignment="1">
      <alignment vertical="center"/>
    </xf>
    <xf numFmtId="0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0" fontId="5" fillId="3" borderId="35" xfId="0" applyNumberFormat="1" applyFont="1" applyFill="1" applyBorder="1" applyAlignment="1">
      <alignment vertical="center"/>
    </xf>
    <xf numFmtId="0" fontId="5" fillId="3" borderId="23" xfId="0" applyNumberFormat="1" applyFont="1" applyFill="1" applyBorder="1" applyAlignment="1">
      <alignment horizontal="center" vertical="center"/>
    </xf>
    <xf numFmtId="0" fontId="5" fillId="3" borderId="35" xfId="0" applyNumberFormat="1" applyFont="1" applyFill="1" applyBorder="1" applyAlignment="1">
      <alignment horizontal="center" vertical="center"/>
    </xf>
    <xf numFmtId="0" fontId="5" fillId="3" borderId="41" xfId="0" applyNumberFormat="1" applyFont="1" applyFill="1" applyBorder="1" applyAlignment="1">
      <alignment vertical="center"/>
    </xf>
    <xf numFmtId="0" fontId="5" fillId="3" borderId="104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84" xfId="0" applyNumberFormat="1" applyFont="1" applyFill="1" applyBorder="1" applyAlignment="1">
      <alignment horizontal="center" vertical="center" wrapText="1"/>
    </xf>
    <xf numFmtId="165" fontId="5" fillId="0" borderId="85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 wrapText="1"/>
    </xf>
    <xf numFmtId="1" fontId="5" fillId="0" borderId="94" xfId="0" applyNumberFormat="1" applyFont="1" applyFill="1" applyBorder="1" applyAlignment="1">
      <alignment horizontal="center" vertical="center" wrapText="1"/>
    </xf>
    <xf numFmtId="0" fontId="5" fillId="0" borderId="93" xfId="0" applyNumberFormat="1" applyFont="1" applyFill="1" applyBorder="1" applyAlignment="1">
      <alignment horizontal="center" vertical="center" wrapText="1"/>
    </xf>
    <xf numFmtId="165" fontId="5" fillId="0" borderId="99" xfId="0" applyNumberFormat="1" applyFont="1" applyFill="1" applyBorder="1" applyAlignment="1">
      <alignment horizontal="center" vertical="center" wrapText="1"/>
    </xf>
    <xf numFmtId="1" fontId="5" fillId="0" borderId="99" xfId="0" applyNumberFormat="1" applyFont="1" applyFill="1" applyBorder="1" applyAlignment="1">
      <alignment horizontal="center" vertical="center" wrapText="1"/>
    </xf>
    <xf numFmtId="165" fontId="5" fillId="3" borderId="66" xfId="0" applyNumberFormat="1" applyFont="1" applyFill="1" applyBorder="1" applyAlignment="1">
      <alignment horizontal="center" vertical="center" wrapText="1"/>
    </xf>
    <xf numFmtId="1" fontId="5" fillId="3" borderId="255" xfId="0" applyNumberFormat="1" applyFont="1" applyFill="1" applyBorder="1" applyAlignment="1">
      <alignment horizontal="center" vertical="center" wrapText="1"/>
    </xf>
    <xf numFmtId="0" fontId="5" fillId="3" borderId="251" xfId="0" applyNumberFormat="1" applyFont="1" applyFill="1" applyBorder="1" applyAlignment="1">
      <alignment horizontal="left" vertical="center" wrapText="1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vertical="center"/>
    </xf>
    <xf numFmtId="0" fontId="5" fillId="0" borderId="282" xfId="0" applyNumberFormat="1" applyFont="1" applyFill="1" applyBorder="1" applyAlignment="1">
      <alignment horizontal="center" vertical="center"/>
    </xf>
    <xf numFmtId="0" fontId="5" fillId="0" borderId="283" xfId="0" applyFont="1" applyFill="1" applyBorder="1" applyAlignment="1">
      <alignment horizontal="center" vertical="center"/>
    </xf>
    <xf numFmtId="1" fontId="17" fillId="0" borderId="72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vertical="center"/>
    </xf>
    <xf numFmtId="0" fontId="5" fillId="0" borderId="282" xfId="0" applyNumberFormat="1" applyFont="1" applyFill="1" applyBorder="1" applyAlignment="1">
      <alignment vertical="center"/>
    </xf>
    <xf numFmtId="0" fontId="5" fillId="0" borderId="284" xfId="0" applyNumberFormat="1" applyFont="1" applyFill="1" applyBorder="1" applyAlignment="1">
      <alignment vertical="center"/>
    </xf>
    <xf numFmtId="0" fontId="5" fillId="0" borderId="285" xfId="0" applyNumberFormat="1" applyFont="1" applyFill="1" applyBorder="1" applyAlignment="1">
      <alignment vertical="center"/>
    </xf>
    <xf numFmtId="0" fontId="5" fillId="0" borderId="286" xfId="0" applyNumberFormat="1" applyFont="1" applyFill="1" applyBorder="1" applyAlignment="1">
      <alignment vertical="center"/>
    </xf>
    <xf numFmtId="0" fontId="5" fillId="0" borderId="286" xfId="0" applyNumberFormat="1" applyFont="1" applyFill="1" applyBorder="1" applyAlignment="1">
      <alignment horizontal="center" vertical="center"/>
    </xf>
    <xf numFmtId="0" fontId="5" fillId="0" borderId="118" xfId="0" applyNumberFormat="1" applyFont="1" applyFill="1" applyBorder="1" applyAlignment="1">
      <alignment vertical="center"/>
    </xf>
    <xf numFmtId="0" fontId="5" fillId="3" borderId="72" xfId="0" applyNumberFormat="1" applyFont="1" applyFill="1" applyBorder="1" applyAlignment="1">
      <alignment horizontal="center" vertical="center" wrapText="1"/>
    </xf>
    <xf numFmtId="49" fontId="5" fillId="3" borderId="98" xfId="0" applyNumberFormat="1" applyFont="1" applyFill="1" applyBorder="1" applyAlignment="1">
      <alignment horizontal="center" vertical="center" wrapText="1"/>
    </xf>
    <xf numFmtId="1" fontId="5" fillId="3" borderId="72" xfId="0" applyNumberFormat="1" applyFont="1" applyFill="1" applyBorder="1" applyAlignment="1">
      <alignment horizontal="center" vertical="center" wrapText="1"/>
    </xf>
    <xf numFmtId="1" fontId="5" fillId="3" borderId="282" xfId="0" applyNumberFormat="1" applyFont="1" applyFill="1" applyBorder="1" applyAlignment="1">
      <alignment horizontal="center" vertical="center" wrapText="1"/>
    </xf>
    <xf numFmtId="1" fontId="5" fillId="3" borderId="284" xfId="0" applyNumberFormat="1" applyFont="1" applyFill="1" applyBorder="1" applyAlignment="1">
      <alignment horizontal="center" vertical="center" wrapText="1"/>
    </xf>
    <xf numFmtId="1" fontId="5" fillId="3" borderId="286" xfId="0" applyNumberFormat="1" applyFont="1" applyFill="1" applyBorder="1" applyAlignment="1">
      <alignment horizontal="center" vertical="center"/>
    </xf>
    <xf numFmtId="1" fontId="5" fillId="3" borderId="282" xfId="0" applyNumberFormat="1" applyFont="1" applyFill="1" applyBorder="1" applyAlignment="1">
      <alignment horizontal="center" vertical="center" wrapText="1"/>
    </xf>
    <xf numFmtId="1" fontId="5" fillId="3" borderId="286" xfId="0" applyNumberFormat="1" applyFont="1" applyFill="1" applyBorder="1" applyAlignment="1">
      <alignment horizontal="center" vertical="center" wrapText="1"/>
    </xf>
    <xf numFmtId="1" fontId="5" fillId="3" borderId="284" xfId="0" applyNumberFormat="1" applyFont="1" applyFill="1" applyBorder="1" applyAlignment="1">
      <alignment horizontal="center" vertical="center" wrapText="1"/>
    </xf>
    <xf numFmtId="1" fontId="5" fillId="3" borderId="283" xfId="0" applyNumberFormat="1" applyFont="1" applyFill="1" applyBorder="1" applyAlignment="1">
      <alignment horizontal="center" vertical="center" wrapText="1"/>
    </xf>
    <xf numFmtId="0" fontId="5" fillId="3" borderId="282" xfId="0" applyNumberFormat="1" applyFont="1" applyFill="1" applyBorder="1" applyAlignment="1">
      <alignment horizontal="center" vertical="center" wrapText="1"/>
    </xf>
    <xf numFmtId="0" fontId="5" fillId="3" borderId="286" xfId="0" applyNumberFormat="1" applyFont="1" applyFill="1" applyBorder="1" applyAlignment="1">
      <alignment horizontal="center" vertical="center" wrapText="1"/>
    </xf>
    <xf numFmtId="2" fontId="5" fillId="3" borderId="282" xfId="0" applyNumberFormat="1" applyFont="1" applyFill="1" applyBorder="1" applyAlignment="1">
      <alignment horizontal="center" vertical="center" wrapText="1"/>
    </xf>
    <xf numFmtId="165" fontId="5" fillId="3" borderId="284" xfId="0" applyNumberFormat="1" applyFont="1" applyFill="1" applyBorder="1" applyAlignment="1">
      <alignment horizontal="center" vertical="center" wrapText="1"/>
    </xf>
    <xf numFmtId="1" fontId="5" fillId="3" borderId="286" xfId="0" applyNumberFormat="1" applyFont="1" applyFill="1" applyBorder="1" applyAlignment="1">
      <alignment horizontal="center" vertical="center" wrapText="1"/>
    </xf>
    <xf numFmtId="0" fontId="5" fillId="3" borderId="98" xfId="0" applyNumberFormat="1" applyFont="1" applyFill="1" applyBorder="1" applyAlignment="1">
      <alignment horizontal="center" vertical="center" wrapText="1"/>
    </xf>
    <xf numFmtId="0" fontId="5" fillId="3" borderId="118" xfId="0" applyNumberFormat="1" applyFont="1" applyFill="1" applyBorder="1" applyAlignment="1">
      <alignment horizontal="left" vertical="center" wrapText="1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vertical="center"/>
    </xf>
    <xf numFmtId="1" fontId="5" fillId="0" borderId="98" xfId="0" applyNumberFormat="1" applyFont="1" applyFill="1" applyBorder="1" applyAlignment="1">
      <alignment horizontal="center" vertical="center" wrapText="1"/>
    </xf>
    <xf numFmtId="1" fontId="5" fillId="0" borderId="98" xfId="0" applyNumberFormat="1" applyFont="1" applyFill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118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 wrapText="1"/>
    </xf>
    <xf numFmtId="49" fontId="2" fillId="2" borderId="87" xfId="0" applyNumberFormat="1" applyFont="1" applyFill="1" applyBorder="1" applyAlignment="1">
      <alignment horizontal="center" vertical="center" wrapText="1"/>
    </xf>
    <xf numFmtId="1" fontId="2" fillId="2" borderId="287" xfId="0" applyNumberFormat="1" applyFont="1" applyFill="1" applyBorder="1" applyAlignment="1">
      <alignment horizontal="center" vertical="center" wrapText="1"/>
    </xf>
    <xf numFmtId="49" fontId="4" fillId="2" borderId="288" xfId="0" applyNumberFormat="1" applyFont="1" applyFill="1" applyBorder="1" applyAlignment="1">
      <alignment horizontal="center" vertical="center" wrapText="1"/>
    </xf>
    <xf numFmtId="49" fontId="4" fillId="2" borderId="289" xfId="0" applyNumberFormat="1" applyFont="1" applyFill="1" applyBorder="1" applyAlignment="1">
      <alignment horizontal="center" vertical="center" wrapText="1"/>
    </xf>
    <xf numFmtId="49" fontId="2" fillId="2" borderId="289" xfId="0" applyNumberFormat="1" applyFont="1" applyFill="1" applyBorder="1" applyAlignment="1">
      <alignment horizontal="center" vertical="center" wrapText="1"/>
    </xf>
    <xf numFmtId="49" fontId="2" fillId="2" borderId="290" xfId="0" applyNumberFormat="1" applyFont="1" applyFill="1" applyBorder="1" applyAlignment="1">
      <alignment horizontal="center" vertical="center" wrapText="1"/>
    </xf>
    <xf numFmtId="49" fontId="2" fillId="2" borderId="291" xfId="0" applyNumberFormat="1" applyFont="1" applyFill="1" applyBorder="1" applyAlignment="1">
      <alignment horizontal="center" vertical="center" wrapText="1"/>
    </xf>
    <xf numFmtId="1" fontId="2" fillId="2" borderId="292" xfId="0" applyNumberFormat="1" applyFont="1" applyFill="1" applyBorder="1" applyAlignment="1">
      <alignment horizontal="center" vertical="center" wrapText="1"/>
    </xf>
    <xf numFmtId="1" fontId="2" fillId="2" borderId="289" xfId="0" applyNumberFormat="1" applyFont="1" applyFill="1" applyBorder="1" applyAlignment="1">
      <alignment horizontal="center" vertical="center" wrapText="1"/>
    </xf>
    <xf numFmtId="1" fontId="2" fillId="2" borderId="291" xfId="0" applyNumberFormat="1" applyFont="1" applyFill="1" applyBorder="1" applyAlignment="1">
      <alignment horizontal="center" vertical="center" wrapText="1"/>
    </xf>
    <xf numFmtId="1" fontId="2" fillId="2" borderId="293" xfId="0" applyNumberFormat="1" applyFont="1" applyFill="1" applyBorder="1" applyAlignment="1">
      <alignment horizontal="center" vertical="center" wrapText="1"/>
    </xf>
    <xf numFmtId="1" fontId="2" fillId="2" borderId="294" xfId="0" applyNumberFormat="1" applyFont="1" applyFill="1" applyBorder="1" applyAlignment="1">
      <alignment horizontal="center" vertical="center" wrapText="1"/>
    </xf>
    <xf numFmtId="1" fontId="2" fillId="2" borderId="295" xfId="0" applyNumberFormat="1" applyFont="1" applyFill="1" applyBorder="1" applyAlignment="1">
      <alignment horizontal="center" vertical="center" wrapText="1"/>
    </xf>
    <xf numFmtId="1" fontId="2" fillId="2" borderId="296" xfId="0" applyNumberFormat="1" applyFont="1" applyFill="1" applyBorder="1" applyAlignment="1">
      <alignment horizontal="center" vertical="center" wrapText="1"/>
    </xf>
    <xf numFmtId="0" fontId="2" fillId="2" borderId="291" xfId="0" applyNumberFormat="1" applyFont="1" applyFill="1" applyBorder="1" applyAlignment="1">
      <alignment horizontal="center" vertical="center" wrapText="1"/>
    </xf>
    <xf numFmtId="0" fontId="2" fillId="2" borderId="292" xfId="0" applyNumberFormat="1" applyFont="1" applyFill="1" applyBorder="1" applyAlignment="1">
      <alignment horizontal="center" vertical="center" wrapText="1"/>
    </xf>
    <xf numFmtId="49" fontId="2" fillId="2" borderId="294" xfId="0" applyNumberFormat="1" applyFont="1" applyFill="1" applyBorder="1" applyAlignment="1">
      <alignment horizontal="center" vertical="center" wrapText="1"/>
    </xf>
    <xf numFmtId="2" fontId="2" fillId="2" borderId="291" xfId="0" applyNumberFormat="1" applyFont="1" applyFill="1" applyBorder="1" applyAlignment="1">
      <alignment horizontal="center" vertical="center" wrapText="1"/>
    </xf>
    <xf numFmtId="2" fontId="2" fillId="2" borderId="293" xfId="0" applyNumberFormat="1" applyFont="1" applyFill="1" applyBorder="1" applyAlignment="1">
      <alignment horizontal="center" vertical="center" wrapText="1"/>
    </xf>
    <xf numFmtId="2" fontId="2" fillId="2" borderId="294" xfId="0" applyNumberFormat="1" applyFont="1" applyFill="1" applyBorder="1" applyAlignment="1">
      <alignment horizontal="center" vertical="center" wrapText="1"/>
    </xf>
    <xf numFmtId="1" fontId="2" fillId="2" borderId="297" xfId="0" applyNumberFormat="1" applyFont="1" applyFill="1" applyBorder="1" applyAlignment="1">
      <alignment horizontal="center" vertical="center" wrapText="1"/>
    </xf>
    <xf numFmtId="0" fontId="2" fillId="2" borderId="298" xfId="0" applyNumberFormat="1" applyFont="1" applyFill="1" applyBorder="1" applyAlignment="1">
      <alignment horizontal="left" vertical="center"/>
    </xf>
    <xf numFmtId="0" fontId="5" fillId="2" borderId="99" xfId="0" applyNumberFormat="1" applyFont="1" applyFill="1" applyBorder="1" applyAlignment="1">
      <alignment vertical="center"/>
    </xf>
    <xf numFmtId="0" fontId="5" fillId="3" borderId="99" xfId="0" applyNumberFormat="1" applyFont="1" applyFill="1" applyBorder="1" applyAlignment="1">
      <alignment horizontal="center" vertical="center"/>
    </xf>
    <xf numFmtId="0" fontId="5" fillId="3" borderId="99" xfId="0" applyNumberFormat="1" applyFont="1" applyFill="1" applyBorder="1" applyAlignment="1">
      <alignment vertical="center"/>
    </xf>
    <xf numFmtId="1" fontId="5" fillId="3" borderId="99" xfId="0" applyNumberFormat="1" applyFont="1" applyFill="1" applyBorder="1" applyAlignment="1">
      <alignment horizontal="center" vertical="center" wrapText="1"/>
    </xf>
    <xf numFmtId="1" fontId="5" fillId="3" borderId="99" xfId="0" applyNumberFormat="1" applyFont="1" applyFill="1" applyBorder="1" applyAlignment="1">
      <alignment horizontal="center" vertical="center"/>
    </xf>
    <xf numFmtId="1" fontId="5" fillId="3" borderId="93" xfId="0" applyNumberFormat="1" applyFont="1" applyFill="1" applyBorder="1" applyAlignment="1">
      <alignment horizontal="center" vertical="center" wrapText="1"/>
    </xf>
    <xf numFmtId="0" fontId="5" fillId="3" borderId="94" xfId="0" applyNumberFormat="1" applyFont="1" applyFill="1" applyBorder="1" applyAlignment="1">
      <alignment horizontal="center" vertical="center"/>
    </xf>
    <xf numFmtId="0" fontId="5" fillId="3" borderId="93" xfId="0" applyNumberFormat="1" applyFont="1" applyFill="1" applyBorder="1" applyAlignment="1">
      <alignment horizontal="center" vertical="center"/>
    </xf>
    <xf numFmtId="1" fontId="5" fillId="3" borderId="99" xfId="0" applyNumberFormat="1" applyFont="1" applyFill="1" applyBorder="1" applyAlignment="1">
      <alignment horizontal="center" vertical="center" wrapText="1"/>
    </xf>
    <xf numFmtId="0" fontId="5" fillId="3" borderId="299" xfId="0" applyNumberFormat="1" applyFont="1" applyFill="1" applyBorder="1" applyAlignment="1">
      <alignment vertical="center"/>
    </xf>
    <xf numFmtId="0" fontId="2" fillId="2" borderId="300" xfId="0" applyNumberFormat="1" applyFont="1" applyFill="1" applyBorder="1" applyAlignment="1">
      <alignment vertical="center"/>
    </xf>
    <xf numFmtId="0" fontId="5" fillId="2" borderId="301" xfId="0" applyNumberFormat="1" applyFont="1" applyFill="1" applyBorder="1" applyAlignment="1">
      <alignment vertical="center"/>
    </xf>
    <xf numFmtId="0" fontId="24" fillId="5" borderId="212" xfId="0" applyNumberFormat="1" applyFont="1" applyFill="1" applyBorder="1" applyAlignment="1">
      <alignment horizontal="left" vertical="center"/>
    </xf>
    <xf numFmtId="1" fontId="24" fillId="5" borderId="211" xfId="0" applyNumberFormat="1" applyFont="1" applyFill="1" applyBorder="1" applyAlignment="1">
      <alignment horizontal="center" vertical="center"/>
    </xf>
    <xf numFmtId="164" fontId="24" fillId="5" borderId="211" xfId="0" applyNumberFormat="1" applyFont="1" applyFill="1" applyBorder="1" applyAlignment="1">
      <alignment horizontal="center" vertical="center"/>
    </xf>
    <xf numFmtId="166" fontId="24" fillId="5" borderId="211" xfId="0" applyNumberFormat="1" applyFont="1" applyFill="1" applyBorder="1" applyAlignment="1">
      <alignment horizontal="center" vertical="center"/>
    </xf>
    <xf numFmtId="166" fontId="24" fillId="5" borderId="212" xfId="0" applyNumberFormat="1" applyFont="1" applyFill="1" applyBorder="1" applyAlignment="1">
      <alignment horizontal="center" vertical="center"/>
    </xf>
    <xf numFmtId="1" fontId="25" fillId="5" borderId="211" xfId="0" applyNumberFormat="1" applyFont="1" applyFill="1" applyBorder="1" applyAlignment="1">
      <alignment horizontal="center" vertical="center"/>
    </xf>
    <xf numFmtId="1" fontId="24" fillId="5" borderId="211" xfId="0" applyNumberFormat="1" applyFont="1" applyFill="1" applyBorder="1" applyAlignment="1">
      <alignment horizontal="center"/>
    </xf>
    <xf numFmtId="1" fontId="24" fillId="5" borderId="212" xfId="0" applyNumberFormat="1" applyFont="1" applyFill="1" applyBorder="1" applyAlignment="1">
      <alignment horizontal="center"/>
    </xf>
    <xf numFmtId="0" fontId="5" fillId="3" borderId="213" xfId="0" applyNumberFormat="1" applyFont="1" applyFill="1" applyBorder="1" applyAlignment="1">
      <alignment horizontal="center" vertical="center"/>
    </xf>
    <xf numFmtId="0" fontId="5" fillId="0" borderId="302" xfId="0" applyNumberFormat="1" applyFont="1" applyBorder="1" applyAlignment="1">
      <alignment vertical="center"/>
    </xf>
    <xf numFmtId="0" fontId="2" fillId="2" borderId="303" xfId="0" applyNumberFormat="1" applyFont="1" applyFill="1" applyBorder="1" applyAlignment="1">
      <alignment vertical="center"/>
    </xf>
    <xf numFmtId="0" fontId="5" fillId="2" borderId="71" xfId="0" applyNumberFormat="1" applyFont="1" applyFill="1" applyBorder="1" applyAlignment="1">
      <alignment vertical="center"/>
    </xf>
    <xf numFmtId="0" fontId="5" fillId="0" borderId="71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117" xfId="0" applyNumberFormat="1" applyFont="1" applyBorder="1" applyAlignment="1">
      <alignment vertical="center"/>
    </xf>
    <xf numFmtId="0" fontId="5" fillId="3" borderId="301" xfId="0" applyNumberFormat="1" applyFont="1" applyFill="1" applyBorder="1" applyAlignment="1">
      <alignment horizontal="center" vertical="center"/>
    </xf>
    <xf numFmtId="0" fontId="5" fillId="3" borderId="123" xfId="0" applyNumberFormat="1" applyFont="1" applyFill="1" applyBorder="1" applyAlignment="1">
      <alignment vertical="center"/>
    </xf>
    <xf numFmtId="1" fontId="5" fillId="3" borderId="301" xfId="0" applyNumberFormat="1" applyFont="1" applyFill="1" applyBorder="1" applyAlignment="1">
      <alignment horizontal="center" vertical="center"/>
    </xf>
    <xf numFmtId="172" fontId="5" fillId="3" borderId="121" xfId="0" applyNumberFormat="1" applyFont="1" applyFill="1" applyBorder="1" applyAlignment="1">
      <alignment horizontal="center" vertical="center"/>
    </xf>
    <xf numFmtId="2" fontId="5" fillId="3" borderId="213" xfId="0" applyNumberFormat="1" applyFont="1" applyFill="1" applyBorder="1" applyAlignment="1">
      <alignment horizontal="center" vertical="center"/>
    </xf>
    <xf numFmtId="0" fontId="5" fillId="3" borderId="98" xfId="0" applyNumberFormat="1" applyFont="1" applyFill="1" applyBorder="1" applyAlignment="1">
      <alignment horizontal="center"/>
    </xf>
    <xf numFmtId="0" fontId="5" fillId="3" borderId="72" xfId="0" applyNumberFormat="1" applyFont="1" applyFill="1" applyBorder="1" applyAlignment="1">
      <alignment horizontal="center"/>
    </xf>
    <xf numFmtId="0" fontId="5" fillId="3" borderId="72" xfId="0" applyFont="1" applyFill="1" applyBorder="1" applyAlignment="1">
      <alignment horizontal="center"/>
    </xf>
    <xf numFmtId="0" fontId="5" fillId="3" borderId="70" xfId="0" applyNumberFormat="1" applyFont="1" applyFill="1" applyBorder="1" applyAlignment="1">
      <alignment horizontal="center"/>
    </xf>
    <xf numFmtId="0" fontId="5" fillId="3" borderId="117" xfId="0" applyNumberFormat="1" applyFont="1" applyFill="1" applyBorder="1" applyAlignment="1">
      <alignment/>
    </xf>
    <xf numFmtId="0" fontId="5" fillId="3" borderId="304" xfId="0" applyNumberFormat="1" applyFont="1" applyFill="1" applyBorder="1" applyAlignment="1">
      <alignment/>
    </xf>
    <xf numFmtId="0" fontId="5" fillId="3" borderId="72" xfId="0" applyNumberFormat="1" applyFont="1" applyFill="1" applyBorder="1" applyAlignment="1">
      <alignment/>
    </xf>
    <xf numFmtId="0" fontId="5" fillId="3" borderId="98" xfId="0" applyNumberFormat="1" applyFont="1" applyFill="1" applyBorder="1" applyAlignment="1">
      <alignment/>
    </xf>
    <xf numFmtId="0" fontId="5" fillId="3" borderId="305" xfId="0" applyNumberFormat="1" applyFont="1" applyFill="1" applyBorder="1" applyAlignment="1">
      <alignment/>
    </xf>
    <xf numFmtId="0" fontId="5" fillId="3" borderId="306" xfId="0" applyNumberFormat="1" applyFont="1" applyFill="1" applyBorder="1" applyAlignment="1">
      <alignment/>
    </xf>
    <xf numFmtId="0" fontId="5" fillId="3" borderId="74" xfId="0" applyNumberFormat="1" applyFont="1" applyFill="1" applyBorder="1" applyAlignment="1">
      <alignment horizontal="center"/>
    </xf>
    <xf numFmtId="0" fontId="5" fillId="3" borderId="74" xfId="0" applyNumberFormat="1" applyFont="1" applyFill="1" applyBorder="1" applyAlignment="1">
      <alignment/>
    </xf>
    <xf numFmtId="0" fontId="5" fillId="2" borderId="213" xfId="0" applyNumberFormat="1" applyFont="1" applyFill="1" applyBorder="1" applyAlignment="1">
      <alignment/>
    </xf>
    <xf numFmtId="0" fontId="5" fillId="0" borderId="213" xfId="0" applyNumberFormat="1" applyFont="1" applyBorder="1" applyAlignment="1">
      <alignment horizontal="center"/>
    </xf>
    <xf numFmtId="0" fontId="5" fillId="0" borderId="307" xfId="0" applyNumberFormat="1" applyFont="1" applyBorder="1" applyAlignment="1">
      <alignment/>
    </xf>
    <xf numFmtId="0" fontId="5" fillId="0" borderId="301" xfId="0" applyNumberFormat="1" applyFont="1" applyBorder="1" applyAlignment="1">
      <alignment/>
    </xf>
    <xf numFmtId="0" fontId="5" fillId="0" borderId="123" xfId="0" applyNumberFormat="1" applyFont="1" applyBorder="1" applyAlignment="1">
      <alignment/>
    </xf>
    <xf numFmtId="0" fontId="5" fillId="0" borderId="301" xfId="0" applyNumberFormat="1" applyFont="1" applyBorder="1" applyAlignment="1">
      <alignment horizontal="center"/>
    </xf>
    <xf numFmtId="0" fontId="5" fillId="0" borderId="121" xfId="0" applyNumberFormat="1" applyFont="1" applyBorder="1" applyAlignment="1">
      <alignment horizontal="center"/>
    </xf>
    <xf numFmtId="0" fontId="5" fillId="0" borderId="232" xfId="0" applyNumberFormat="1" applyFont="1" applyBorder="1" applyAlignment="1">
      <alignment horizontal="center"/>
    </xf>
    <xf numFmtId="0" fontId="5" fillId="0" borderId="217" xfId="0" applyNumberFormat="1" applyFont="1" applyFill="1" applyBorder="1" applyAlignment="1">
      <alignment horizontal="center" vertical="center" wrapText="1"/>
    </xf>
    <xf numFmtId="0" fontId="5" fillId="3" borderId="308" xfId="0" applyNumberFormat="1" applyFont="1" applyFill="1" applyBorder="1" applyAlignment="1">
      <alignment horizontal="left" vertical="center" wrapText="1"/>
    </xf>
    <xf numFmtId="0" fontId="5" fillId="0" borderId="308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8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0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2" fillId="2" borderId="111" xfId="0" applyNumberFormat="1" applyFont="1" applyFill="1" applyBorder="1" applyAlignment="1">
      <alignment horizontal="left" vertical="center"/>
    </xf>
    <xf numFmtId="0" fontId="12" fillId="2" borderId="69" xfId="0" applyNumberFormat="1" applyFont="1" applyFill="1" applyBorder="1" applyAlignment="1">
      <alignment horizontal="left" vertical="center" wrapText="1"/>
    </xf>
    <xf numFmtId="1" fontId="13" fillId="0" borderId="309" xfId="0" applyNumberFormat="1" applyFont="1" applyBorder="1" applyAlignment="1">
      <alignment horizontal="center" vertical="center"/>
    </xf>
    <xf numFmtId="14" fontId="13" fillId="0" borderId="310" xfId="0" applyNumberFormat="1" applyFont="1" applyBorder="1" applyAlignment="1">
      <alignment horizontal="center" vertical="center"/>
    </xf>
    <xf numFmtId="164" fontId="10" fillId="0" borderId="100" xfId="0" applyNumberFormat="1" applyFont="1" applyBorder="1" applyAlignment="1">
      <alignment horizontal="center" vertical="center"/>
    </xf>
    <xf numFmtId="164" fontId="10" fillId="0" borderId="311" xfId="0" applyNumberFormat="1" applyFont="1" applyBorder="1" applyAlignment="1">
      <alignment horizontal="center" vertical="center"/>
    </xf>
    <xf numFmtId="2" fontId="10" fillId="0" borderId="82" xfId="0" applyNumberFormat="1" applyFont="1" applyBorder="1" applyAlignment="1">
      <alignment horizontal="center" vertical="center"/>
    </xf>
    <xf numFmtId="2" fontId="13" fillId="0" borderId="311" xfId="0" applyNumberFormat="1" applyFont="1" applyBorder="1" applyAlignment="1">
      <alignment horizontal="center" vertical="center"/>
    </xf>
    <xf numFmtId="164" fontId="13" fillId="0" borderId="82" xfId="0" applyNumberFormat="1" applyFont="1" applyBorder="1" applyAlignment="1">
      <alignment horizontal="center" vertical="center"/>
    </xf>
    <xf numFmtId="2" fontId="13" fillId="0" borderId="68" xfId="0" applyNumberFormat="1" applyFont="1" applyBorder="1" applyAlignment="1">
      <alignment horizontal="center" vertical="center"/>
    </xf>
    <xf numFmtId="1" fontId="10" fillId="0" borderId="68" xfId="0" applyNumberFormat="1" applyFont="1" applyBorder="1" applyAlignment="1">
      <alignment horizontal="center" vertical="center"/>
    </xf>
    <xf numFmtId="1" fontId="13" fillId="0" borderId="277" xfId="0" applyNumberFormat="1" applyFont="1" applyBorder="1" applyAlignment="1">
      <alignment horizontal="center" vertical="center"/>
    </xf>
    <xf numFmtId="0" fontId="12" fillId="2" borderId="113" xfId="0" applyNumberFormat="1" applyFont="1" applyFill="1" applyBorder="1" applyAlignment="1">
      <alignment horizontal="left" vertical="center"/>
    </xf>
    <xf numFmtId="0" fontId="12" fillId="2" borderId="114" xfId="0" applyNumberFormat="1" applyFont="1" applyFill="1" applyBorder="1" applyAlignment="1">
      <alignment horizontal="left" vertical="center" wrapText="1"/>
    </xf>
    <xf numFmtId="1" fontId="13" fillId="0" borderId="312" xfId="0" applyNumberFormat="1" applyFont="1" applyBorder="1" applyAlignment="1">
      <alignment horizontal="center" vertical="center"/>
    </xf>
    <xf numFmtId="1" fontId="13" fillId="0" borderId="70" xfId="0" applyNumberFormat="1" applyFont="1" applyBorder="1" applyAlignment="1">
      <alignment horizontal="center" vertical="center"/>
    </xf>
    <xf numFmtId="0" fontId="12" fillId="2" borderId="115" xfId="0" applyNumberFormat="1" applyFont="1" applyFill="1" applyBorder="1" applyAlignment="1">
      <alignment horizontal="left" vertical="center"/>
    </xf>
    <xf numFmtId="0" fontId="12" fillId="2" borderId="116" xfId="0" applyNumberFormat="1" applyFont="1" applyFill="1" applyBorder="1" applyAlignment="1">
      <alignment horizontal="left" vertical="center" wrapText="1"/>
    </xf>
    <xf numFmtId="1" fontId="13" fillId="0" borderId="313" xfId="0" applyNumberFormat="1" applyFont="1" applyBorder="1" applyAlignment="1">
      <alignment horizontal="center" vertical="center"/>
    </xf>
    <xf numFmtId="1" fontId="13" fillId="0" borderId="314" xfId="0" applyNumberFormat="1" applyFont="1" applyBorder="1" applyAlignment="1">
      <alignment horizontal="center" vertical="center"/>
    </xf>
    <xf numFmtId="14" fontId="13" fillId="0" borderId="314" xfId="0" applyNumberFormat="1" applyFont="1" applyBorder="1" applyAlignment="1">
      <alignment horizontal="center" vertical="center"/>
    </xf>
    <xf numFmtId="164" fontId="10" fillId="0" borderId="315" xfId="0" applyNumberFormat="1" applyFont="1" applyBorder="1" applyAlignment="1">
      <alignment horizontal="center" vertical="center"/>
    </xf>
    <xf numFmtId="164" fontId="10" fillId="0" borderId="316" xfId="0" applyNumberFormat="1" applyFont="1" applyBorder="1" applyAlignment="1">
      <alignment horizontal="center" vertical="center"/>
    </xf>
    <xf numFmtId="2" fontId="13" fillId="0" borderId="317" xfId="0" applyNumberFormat="1" applyFont="1" applyBorder="1" applyAlignment="1">
      <alignment horizontal="center" vertical="center"/>
    </xf>
    <xf numFmtId="164" fontId="13" fillId="0" borderId="318" xfId="0" applyNumberFormat="1" applyFont="1" applyBorder="1" applyAlignment="1">
      <alignment horizontal="center" vertical="center"/>
    </xf>
    <xf numFmtId="2" fontId="13" fillId="0" borderId="319" xfId="0" applyNumberFormat="1" applyFont="1" applyBorder="1" applyAlignment="1">
      <alignment horizontal="center" vertical="center"/>
    </xf>
    <xf numFmtId="1" fontId="10" fillId="0" borderId="319" xfId="0" applyNumberFormat="1" applyFont="1" applyBorder="1" applyAlignment="1">
      <alignment horizontal="center" vertical="center"/>
    </xf>
    <xf numFmtId="1" fontId="13" fillId="0" borderId="320" xfId="0" applyNumberFormat="1" applyFont="1" applyBorder="1" applyAlignment="1">
      <alignment horizontal="center" vertical="center"/>
    </xf>
    <xf numFmtId="2" fontId="10" fillId="0" borderId="321" xfId="0" applyNumberFormat="1" applyFont="1" applyBorder="1" applyAlignment="1">
      <alignment horizontal="center" vertical="center"/>
    </xf>
    <xf numFmtId="14" fontId="13" fillId="3" borderId="70" xfId="0" applyNumberFormat="1" applyFont="1" applyFill="1" applyBorder="1" applyAlignment="1">
      <alignment horizontal="center" vertical="center"/>
    </xf>
    <xf numFmtId="164" fontId="10" fillId="3" borderId="322" xfId="0" applyNumberFormat="1" applyFont="1" applyFill="1" applyBorder="1" applyAlignment="1">
      <alignment horizontal="center" vertical="center"/>
    </xf>
    <xf numFmtId="164" fontId="10" fillId="3" borderId="323" xfId="0" applyNumberFormat="1" applyFont="1" applyFill="1" applyBorder="1" applyAlignment="1">
      <alignment horizontal="center" vertical="center"/>
    </xf>
    <xf numFmtId="2" fontId="10" fillId="3" borderId="257" xfId="0" applyNumberFormat="1" applyFont="1" applyFill="1" applyBorder="1" applyAlignment="1">
      <alignment horizontal="center" vertical="center"/>
    </xf>
    <xf numFmtId="2" fontId="13" fillId="3" borderId="324" xfId="0" applyNumberFormat="1" applyFont="1" applyFill="1" applyBorder="1" applyAlignment="1">
      <alignment horizontal="center" vertical="center"/>
    </xf>
    <xf numFmtId="164" fontId="13" fillId="3" borderId="282" xfId="0" applyNumberFormat="1" applyFont="1" applyFill="1" applyBorder="1" applyAlignment="1">
      <alignment horizontal="center" vertical="center"/>
    </xf>
    <xf numFmtId="2" fontId="13" fillId="3" borderId="284" xfId="0" applyNumberFormat="1" applyFont="1" applyFill="1" applyBorder="1" applyAlignment="1">
      <alignment horizontal="center" vertical="center"/>
    </xf>
    <xf numFmtId="1" fontId="10" fillId="3" borderId="284" xfId="0" applyNumberFormat="1" applyFont="1" applyFill="1" applyBorder="1" applyAlignment="1">
      <alignment horizontal="center" vertical="center"/>
    </xf>
    <xf numFmtId="1" fontId="13" fillId="3" borderId="285" xfId="0" applyNumberFormat="1" applyFont="1" applyFill="1" applyBorder="1" applyAlignment="1">
      <alignment horizontal="center" vertical="center"/>
    </xf>
    <xf numFmtId="1" fontId="13" fillId="0" borderId="213" xfId="0" applyNumberFormat="1" applyFont="1" applyBorder="1" applyAlignment="1">
      <alignment horizontal="center" vertical="center"/>
    </xf>
    <xf numFmtId="0" fontId="13" fillId="5" borderId="214" xfId="0" applyNumberFormat="1" applyFont="1" applyFill="1" applyBorder="1" applyAlignment="1">
      <alignment horizontal="left" vertical="center"/>
    </xf>
    <xf numFmtId="1" fontId="13" fillId="5" borderId="213" xfId="0" applyNumberFormat="1" applyFont="1" applyFill="1" applyBorder="1" applyAlignment="1">
      <alignment horizontal="center" vertical="center"/>
    </xf>
    <xf numFmtId="164" fontId="13" fillId="5" borderId="213" xfId="0" applyNumberFormat="1" applyFont="1" applyFill="1" applyBorder="1" applyAlignment="1">
      <alignment horizontal="center" vertical="center"/>
    </xf>
    <xf numFmtId="166" fontId="13" fillId="5" borderId="213" xfId="0" applyNumberFormat="1" applyFont="1" applyFill="1" applyBorder="1" applyAlignment="1">
      <alignment horizontal="center" vertical="center"/>
    </xf>
    <xf numFmtId="166" fontId="13" fillId="5" borderId="214" xfId="0" applyNumberFormat="1" applyFont="1" applyFill="1" applyBorder="1" applyAlignment="1">
      <alignment horizontal="center" vertical="center"/>
    </xf>
    <xf numFmtId="1" fontId="10" fillId="5" borderId="213" xfId="0" applyNumberFormat="1" applyFont="1" applyFill="1" applyBorder="1" applyAlignment="1">
      <alignment horizontal="center" vertical="center"/>
    </xf>
    <xf numFmtId="0" fontId="13" fillId="3" borderId="214" xfId="0" applyNumberFormat="1" applyFont="1" applyFill="1" applyBorder="1" applyAlignment="1">
      <alignment horizontal="left" vertical="center"/>
    </xf>
    <xf numFmtId="1" fontId="13" fillId="3" borderId="213" xfId="0" applyNumberFormat="1" applyFont="1" applyFill="1" applyBorder="1" applyAlignment="1">
      <alignment horizontal="center" vertical="center"/>
    </xf>
    <xf numFmtId="164" fontId="13" fillId="3" borderId="213" xfId="0" applyNumberFormat="1" applyFont="1" applyFill="1" applyBorder="1" applyAlignment="1">
      <alignment horizontal="center" vertical="center"/>
    </xf>
    <xf numFmtId="166" fontId="13" fillId="3" borderId="213" xfId="0" applyNumberFormat="1" applyFont="1" applyFill="1" applyBorder="1" applyAlignment="1">
      <alignment horizontal="center" vertical="center"/>
    </xf>
    <xf numFmtId="166" fontId="13" fillId="3" borderId="214" xfId="0" applyNumberFormat="1" applyFont="1" applyFill="1" applyBorder="1" applyAlignment="1">
      <alignment horizontal="center" vertical="center"/>
    </xf>
    <xf numFmtId="1" fontId="10" fillId="3" borderId="213" xfId="0" applyNumberFormat="1" applyFont="1" applyFill="1" applyBorder="1" applyAlignment="1">
      <alignment horizontal="center" vertical="center"/>
    </xf>
    <xf numFmtId="1" fontId="13" fillId="3" borderId="213" xfId="0" applyNumberFormat="1" applyFont="1" applyFill="1" applyBorder="1" applyAlignment="1">
      <alignment horizontal="center"/>
    </xf>
    <xf numFmtId="1" fontId="13" fillId="3" borderId="214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 vertical="center"/>
    </xf>
    <xf numFmtId="0" fontId="5" fillId="3" borderId="73" xfId="0" applyNumberFormat="1" applyFont="1" applyFill="1" applyBorder="1" applyAlignment="1">
      <alignment horizontal="center" vertical="center"/>
    </xf>
    <xf numFmtId="0" fontId="5" fillId="3" borderId="325" xfId="0" applyNumberFormat="1" applyFont="1" applyFill="1" applyBorder="1" applyAlignment="1">
      <alignment horizontal="center" vertical="center"/>
    </xf>
    <xf numFmtId="0" fontId="13" fillId="0" borderId="326" xfId="0" applyNumberFormat="1" applyFont="1" applyFill="1" applyBorder="1" applyAlignment="1">
      <alignment horizontal="left" vertical="center"/>
    </xf>
    <xf numFmtId="0" fontId="0" fillId="0" borderId="159" xfId="0" applyBorder="1" applyAlignment="1">
      <alignment/>
    </xf>
    <xf numFmtId="0" fontId="0" fillId="0" borderId="159" xfId="0" applyBorder="1" applyAlignment="1">
      <alignment horizontal="center"/>
    </xf>
    <xf numFmtId="0" fontId="26" fillId="0" borderId="327" xfId="0" applyFont="1" applyFill="1" applyBorder="1" applyAlignment="1">
      <alignment horizontal="center"/>
    </xf>
    <xf numFmtId="0" fontId="26" fillId="0" borderId="328" xfId="0" applyFont="1" applyFill="1" applyBorder="1" applyAlignment="1">
      <alignment horizontal="center"/>
    </xf>
    <xf numFmtId="0" fontId="26" fillId="0" borderId="213" xfId="0" applyFont="1" applyFill="1" applyBorder="1" applyAlignment="1">
      <alignment horizontal="center"/>
    </xf>
    <xf numFmtId="0" fontId="26" fillId="0" borderId="329" xfId="0" applyFont="1" applyFill="1" applyBorder="1" applyAlignment="1">
      <alignment/>
    </xf>
    <xf numFmtId="0" fontId="26" fillId="0" borderId="329" xfId="0" applyFont="1" applyBorder="1" applyAlignment="1">
      <alignment horizontal="center"/>
    </xf>
    <xf numFmtId="0" fontId="26" fillId="0" borderId="330" xfId="0" applyFont="1" applyFill="1" applyBorder="1" applyAlignment="1">
      <alignment horizontal="center"/>
    </xf>
    <xf numFmtId="0" fontId="0" fillId="0" borderId="331" xfId="0" applyFont="1" applyFill="1" applyBorder="1" applyAlignment="1">
      <alignment horizontal="center"/>
    </xf>
    <xf numFmtId="2" fontId="0" fillId="0" borderId="332" xfId="0" applyNumberFormat="1" applyFont="1" applyFill="1" applyBorder="1" applyAlignment="1">
      <alignment horizontal="center"/>
    </xf>
    <xf numFmtId="0" fontId="0" fillId="0" borderId="333" xfId="0" applyFont="1" applyFill="1" applyBorder="1" applyAlignment="1">
      <alignment horizontal="center"/>
    </xf>
    <xf numFmtId="2" fontId="0" fillId="0" borderId="334" xfId="0" applyNumberFormat="1" applyFont="1" applyFill="1" applyBorder="1" applyAlignment="1">
      <alignment horizontal="center"/>
    </xf>
    <xf numFmtId="0" fontId="0" fillId="0" borderId="334" xfId="0" applyFont="1" applyFill="1" applyBorder="1" applyAlignment="1">
      <alignment horizontal="center"/>
    </xf>
    <xf numFmtId="0" fontId="0" fillId="0" borderId="334" xfId="0" applyFont="1" applyBorder="1" applyAlignment="1">
      <alignment horizontal="center"/>
    </xf>
    <xf numFmtId="2" fontId="0" fillId="0" borderId="334" xfId="0" applyNumberFormat="1" applyFont="1" applyBorder="1" applyAlignment="1">
      <alignment horizontal="center"/>
    </xf>
    <xf numFmtId="0" fontId="0" fillId="0" borderId="332" xfId="0" applyFont="1" applyFill="1" applyBorder="1" applyAlignment="1">
      <alignment horizontal="center"/>
    </xf>
    <xf numFmtId="0" fontId="0" fillId="0" borderId="335" xfId="0" applyFont="1" applyFill="1" applyBorder="1" applyAlignment="1">
      <alignment horizontal="center"/>
    </xf>
    <xf numFmtId="0" fontId="0" fillId="0" borderId="336" xfId="0" applyFont="1" applyFill="1" applyBorder="1" applyAlignment="1">
      <alignment horizontal="center"/>
    </xf>
    <xf numFmtId="2" fontId="0" fillId="6" borderId="33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338" xfId="0" applyFont="1" applyFill="1" applyBorder="1" applyAlignment="1">
      <alignment horizontal="center"/>
    </xf>
    <xf numFmtId="0" fontId="0" fillId="0" borderId="33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39" xfId="0" applyFont="1" applyFill="1" applyBorder="1" applyAlignment="1">
      <alignment horizontal="center"/>
    </xf>
    <xf numFmtId="2" fontId="0" fillId="0" borderId="33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0" fillId="6" borderId="334" xfId="0" applyFont="1" applyFill="1" applyBorder="1" applyAlignment="1">
      <alignment horizontal="center"/>
    </xf>
    <xf numFmtId="2" fontId="0" fillId="6" borderId="336" xfId="0" applyNumberFormat="1" applyFont="1" applyFill="1" applyBorder="1" applyAlignment="1">
      <alignment horizontal="center"/>
    </xf>
    <xf numFmtId="2" fontId="0" fillId="0" borderId="337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2" fontId="0" fillId="0" borderId="331" xfId="0" applyNumberFormat="1" applyFont="1" applyFill="1" applyBorder="1" applyAlignment="1">
      <alignment horizontal="center"/>
    </xf>
    <xf numFmtId="2" fontId="0" fillId="0" borderId="336" xfId="0" applyNumberFormat="1" applyFont="1" applyFill="1" applyBorder="1" applyAlignment="1">
      <alignment horizontal="center"/>
    </xf>
    <xf numFmtId="0" fontId="26" fillId="0" borderId="332" xfId="0" applyFont="1" applyFill="1" applyBorder="1" applyAlignment="1">
      <alignment horizontal="center"/>
    </xf>
    <xf numFmtId="0" fontId="0" fillId="0" borderId="332" xfId="0" applyFont="1" applyBorder="1" applyAlignment="1">
      <alignment horizontal="center"/>
    </xf>
    <xf numFmtId="0" fontId="0" fillId="0" borderId="340" xfId="0" applyFont="1" applyFill="1" applyBorder="1" applyAlignment="1">
      <alignment horizontal="center"/>
    </xf>
    <xf numFmtId="2" fontId="0" fillId="6" borderId="33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336" xfId="0" applyFont="1" applyFill="1" applyBorder="1" applyAlignment="1">
      <alignment horizontal="center"/>
    </xf>
    <xf numFmtId="2" fontId="0" fillId="0" borderId="340" xfId="0" applyNumberFormat="1" applyFont="1" applyFill="1" applyBorder="1" applyAlignment="1">
      <alignment horizontal="center"/>
    </xf>
    <xf numFmtId="2" fontId="0" fillId="0" borderId="341" xfId="0" applyNumberFormat="1" applyFont="1" applyFill="1" applyBorder="1" applyAlignment="1">
      <alignment horizontal="center"/>
    </xf>
    <xf numFmtId="2" fontId="0" fillId="6" borderId="333" xfId="0" applyNumberFormat="1" applyFont="1" applyFill="1" applyBorder="1" applyAlignment="1">
      <alignment horizontal="center"/>
    </xf>
    <xf numFmtId="2" fontId="0" fillId="0" borderId="342" xfId="0" applyNumberFormat="1" applyFont="1" applyFill="1" applyBorder="1" applyAlignment="1">
      <alignment horizontal="center"/>
    </xf>
    <xf numFmtId="0" fontId="0" fillId="0" borderId="331" xfId="0" applyFont="1" applyBorder="1" applyAlignment="1">
      <alignment horizontal="center"/>
    </xf>
    <xf numFmtId="0" fontId="0" fillId="0" borderId="336" xfId="0" applyFont="1" applyBorder="1" applyAlignment="1">
      <alignment horizontal="center"/>
    </xf>
    <xf numFmtId="0" fontId="0" fillId="0" borderId="335" xfId="0" applyFont="1" applyBorder="1" applyAlignment="1">
      <alignment horizontal="center"/>
    </xf>
    <xf numFmtId="2" fontId="0" fillId="0" borderId="337" xfId="0" applyNumberFormat="1" applyFont="1" applyBorder="1" applyAlignment="1">
      <alignment horizontal="center"/>
    </xf>
    <xf numFmtId="0" fontId="0" fillId="0" borderId="343" xfId="0" applyFont="1" applyFill="1" applyBorder="1" applyAlignment="1" quotePrefix="1">
      <alignment/>
    </xf>
    <xf numFmtId="0" fontId="0" fillId="6" borderId="0" xfId="0" applyFill="1" applyAlignment="1">
      <alignment/>
    </xf>
    <xf numFmtId="0" fontId="26" fillId="0" borderId="19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34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327" xfId="0" applyFont="1" applyFill="1" applyBorder="1" applyAlignment="1">
      <alignment horizontal="center"/>
    </xf>
    <xf numFmtId="0" fontId="26" fillId="0" borderId="345" xfId="0" applyFont="1" applyFill="1" applyBorder="1" applyAlignment="1">
      <alignment horizontal="center"/>
    </xf>
    <xf numFmtId="0" fontId="26" fillId="0" borderId="346" xfId="0" applyFont="1" applyFill="1" applyBorder="1" applyAlignment="1">
      <alignment horizontal="center"/>
    </xf>
    <xf numFmtId="0" fontId="27" fillId="0" borderId="347" xfId="0" applyFont="1" applyFill="1" applyBorder="1" applyAlignment="1">
      <alignment horizontal="center"/>
    </xf>
    <xf numFmtId="0" fontId="30" fillId="0" borderId="331" xfId="0" applyFont="1" applyFill="1" applyBorder="1" applyAlignment="1">
      <alignment horizontal="center"/>
    </xf>
    <xf numFmtId="0" fontId="30" fillId="0" borderId="333" xfId="0" applyFont="1" applyFill="1" applyBorder="1" applyAlignment="1">
      <alignment horizontal="center"/>
    </xf>
    <xf numFmtId="0" fontId="29" fillId="0" borderId="33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33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6" borderId="340" xfId="0" applyFont="1" applyFill="1" applyBorder="1" applyAlignment="1">
      <alignment horizontal="center"/>
    </xf>
    <xf numFmtId="0" fontId="0" fillId="6" borderId="335" xfId="0" applyFont="1" applyFill="1" applyBorder="1" applyAlignment="1">
      <alignment horizontal="center"/>
    </xf>
    <xf numFmtId="2" fontId="0" fillId="6" borderId="335" xfId="0" applyNumberFormat="1" applyFont="1" applyFill="1" applyBorder="1" applyAlignment="1">
      <alignment horizontal="center"/>
    </xf>
    <xf numFmtId="2" fontId="0" fillId="6" borderId="332" xfId="0" applyNumberFormat="1" applyFont="1" applyFill="1" applyBorder="1" applyAlignment="1">
      <alignment horizontal="center"/>
    </xf>
    <xf numFmtId="0" fontId="27" fillId="0" borderId="34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8" fillId="0" borderId="339" xfId="0" applyFont="1" applyFill="1" applyBorder="1" applyAlignment="1">
      <alignment horizontal="center"/>
    </xf>
    <xf numFmtId="0" fontId="31" fillId="0" borderId="331" xfId="0" applyFont="1" applyFill="1" applyBorder="1" applyAlignment="1">
      <alignment horizontal="center"/>
    </xf>
    <xf numFmtId="2" fontId="31" fillId="0" borderId="332" xfId="0" applyNumberFormat="1" applyFont="1" applyFill="1" applyBorder="1" applyAlignment="1">
      <alignment horizontal="center"/>
    </xf>
    <xf numFmtId="2" fontId="31" fillId="0" borderId="334" xfId="0" applyNumberFormat="1" applyFont="1" applyFill="1" applyBorder="1" applyAlignment="1">
      <alignment horizontal="center"/>
    </xf>
    <xf numFmtId="0" fontId="31" fillId="0" borderId="334" xfId="0" applyFont="1" applyFill="1" applyBorder="1" applyAlignment="1">
      <alignment horizontal="center"/>
    </xf>
    <xf numFmtId="0" fontId="27" fillId="0" borderId="339" xfId="0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2" fontId="0" fillId="0" borderId="331" xfId="0" applyNumberFormat="1" applyFont="1" applyBorder="1" applyAlignment="1">
      <alignment horizontal="center"/>
    </xf>
    <xf numFmtId="2" fontId="0" fillId="6" borderId="340" xfId="0" applyNumberFormat="1" applyFont="1" applyFill="1" applyBorder="1" applyAlignment="1">
      <alignment horizontal="center"/>
    </xf>
    <xf numFmtId="0" fontId="0" fillId="0" borderId="332" xfId="0" applyBorder="1" applyAlignment="1">
      <alignment horizontal="center"/>
    </xf>
    <xf numFmtId="2" fontId="0" fillId="0" borderId="349" xfId="0" applyNumberFormat="1" applyBorder="1" applyAlignment="1">
      <alignment horizontal="center"/>
    </xf>
    <xf numFmtId="0" fontId="0" fillId="6" borderId="350" xfId="0" applyFill="1" applyBorder="1" applyAlignment="1">
      <alignment horizontal="center"/>
    </xf>
    <xf numFmtId="0" fontId="0" fillId="0" borderId="351" xfId="0" applyBorder="1" applyAlignment="1">
      <alignment horizontal="center"/>
    </xf>
    <xf numFmtId="0" fontId="0" fillId="0" borderId="0" xfId="0" applyBorder="1" applyAlignment="1">
      <alignment/>
    </xf>
    <xf numFmtId="0" fontId="26" fillId="0" borderId="214" xfId="0" applyFont="1" applyFill="1" applyBorder="1" applyAlignment="1">
      <alignment horizontal="center"/>
    </xf>
    <xf numFmtId="0" fontId="5" fillId="0" borderId="217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1" fontId="5" fillId="3" borderId="46" xfId="0" applyNumberFormat="1" applyFont="1" applyFill="1" applyBorder="1" applyAlignment="1">
      <alignment horizontal="center" vertical="center" wrapText="1"/>
    </xf>
    <xf numFmtId="0" fontId="1" fillId="2" borderId="215" xfId="0" applyNumberFormat="1" applyFont="1" applyFill="1" applyBorder="1" applyAlignment="1">
      <alignment horizontal="left" vertical="center" wrapText="1"/>
    </xf>
    <xf numFmtId="0" fontId="0" fillId="0" borderId="352" xfId="0" applyBorder="1" applyAlignment="1">
      <alignment horizontal="left" vertical="center" wrapText="1"/>
    </xf>
    <xf numFmtId="0" fontId="5" fillId="3" borderId="217" xfId="0" applyNumberFormat="1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5" fillId="0" borderId="35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" fillId="3" borderId="353" xfId="0" applyNumberFormat="1" applyFont="1" applyFill="1" applyBorder="1" applyAlignment="1">
      <alignment horizontal="center" vertical="center" wrapText="1"/>
    </xf>
    <xf numFmtId="0" fontId="0" fillId="0" borderId="354" xfId="0" applyBorder="1" applyAlignment="1">
      <alignment horizontal="center" vertical="center" wrapText="1"/>
    </xf>
    <xf numFmtId="0" fontId="0" fillId="0" borderId="355" xfId="0" applyBorder="1" applyAlignment="1">
      <alignment horizontal="left" vertical="center" wrapText="1"/>
    </xf>
    <xf numFmtId="0" fontId="1" fillId="2" borderId="66" xfId="0" applyNumberFormat="1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5" fillId="3" borderId="66" xfId="0" applyNumberFormat="1" applyFont="1" applyFill="1" applyBorder="1" applyAlignment="1">
      <alignment horizontal="center" vertical="center" wrapText="1"/>
    </xf>
    <xf numFmtId="0" fontId="5" fillId="3" borderId="253" xfId="0" applyNumberFormat="1" applyFont="1" applyFill="1" applyBorder="1" applyAlignment="1">
      <alignment horizontal="left" vertical="center" wrapText="1"/>
    </xf>
    <xf numFmtId="0" fontId="0" fillId="0" borderId="254" xfId="0" applyBorder="1" applyAlignment="1">
      <alignment horizontal="left" vertical="center" wrapText="1"/>
    </xf>
    <xf numFmtId="0" fontId="5" fillId="3" borderId="46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2" fillId="2" borderId="356" xfId="0" applyNumberFormat="1" applyFont="1" applyFill="1" applyBorder="1" applyAlignment="1">
      <alignment horizontal="center" vertical="center" wrapText="1"/>
    </xf>
    <xf numFmtId="0" fontId="0" fillId="0" borderId="357" xfId="0" applyBorder="1" applyAlignment="1">
      <alignment horizontal="center" vertical="center" wrapText="1"/>
    </xf>
    <xf numFmtId="164" fontId="2" fillId="2" borderId="358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359" xfId="0" applyBorder="1" applyAlignment="1">
      <alignment horizontal="center"/>
    </xf>
    <xf numFmtId="1" fontId="5" fillId="3" borderId="80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5" fillId="0" borderId="80" xfId="0" applyNumberFormat="1" applyFont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1" fontId="2" fillId="2" borderId="360" xfId="0" applyNumberFormat="1" applyFont="1" applyFill="1" applyBorder="1" applyAlignment="1">
      <alignment horizontal="center" vertical="center"/>
    </xf>
    <xf numFmtId="0" fontId="0" fillId="0" borderId="361" xfId="0" applyBorder="1" applyAlignment="1">
      <alignment horizontal="center"/>
    </xf>
    <xf numFmtId="0" fontId="0" fillId="0" borderId="362" xfId="0" applyBorder="1" applyAlignment="1">
      <alignment horizontal="center"/>
    </xf>
    <xf numFmtId="1" fontId="5" fillId="3" borderId="30" xfId="0" applyNumberFormat="1" applyFont="1" applyFill="1" applyBorder="1" applyAlignment="1">
      <alignment horizontal="center" vertical="center" wrapText="1"/>
    </xf>
    <xf numFmtId="2" fontId="2" fillId="2" borderId="363" xfId="0" applyNumberFormat="1" applyFont="1" applyFill="1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291" xfId="0" applyBorder="1" applyAlignment="1">
      <alignment horizontal="center" vertical="center"/>
    </xf>
    <xf numFmtId="2" fontId="2" fillId="2" borderId="292" xfId="0" applyNumberFormat="1" applyFont="1" applyFill="1" applyBorder="1" applyAlignment="1">
      <alignment horizontal="center" vertical="center"/>
    </xf>
    <xf numFmtId="0" fontId="0" fillId="0" borderId="195" xfId="0" applyBorder="1" applyAlignment="1">
      <alignment horizontal="center"/>
    </xf>
    <xf numFmtId="0" fontId="0" fillId="0" borderId="364" xfId="0" applyBorder="1" applyAlignment="1">
      <alignment horizontal="center"/>
    </xf>
    <xf numFmtId="0" fontId="5" fillId="3" borderId="30" xfId="0" applyNumberFormat="1" applyFont="1" applyFill="1" applyBorder="1" applyAlignment="1">
      <alignment horizontal="center" vertical="center" wrapText="1"/>
    </xf>
    <xf numFmtId="0" fontId="1" fillId="2" borderId="67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0" borderId="253" xfId="0" applyNumberFormat="1" applyFont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1" fontId="5" fillId="0" borderId="353" xfId="0" applyNumberFormat="1" applyFont="1" applyFill="1" applyBorder="1" applyAlignment="1">
      <alignment horizontal="center" vertical="center" wrapText="1"/>
    </xf>
    <xf numFmtId="0" fontId="0" fillId="0" borderId="354" xfId="0" applyFill="1" applyBorder="1" applyAlignment="1">
      <alignment horizontal="center" vertical="center" wrapText="1"/>
    </xf>
    <xf numFmtId="0" fontId="5" fillId="3" borderId="253" xfId="0" applyNumberFormat="1" applyFont="1" applyFill="1" applyBorder="1" applyAlignment="1">
      <alignment horizontal="left" vertical="center" wrapText="1"/>
    </xf>
    <xf numFmtId="0" fontId="0" fillId="3" borderId="254" xfId="0" applyFill="1" applyBorder="1" applyAlignment="1">
      <alignment horizontal="left" vertical="center" wrapText="1"/>
    </xf>
    <xf numFmtId="0" fontId="5" fillId="3" borderId="46" xfId="0" applyNumberFormat="1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5" fillId="3" borderId="255" xfId="0" applyNumberFormat="1" applyFont="1" applyFill="1" applyBorder="1" applyAlignment="1">
      <alignment horizontal="center" vertical="center" wrapText="1"/>
    </xf>
    <xf numFmtId="0" fontId="0" fillId="3" borderId="95" xfId="0" applyFill="1" applyBorder="1" applyAlignment="1">
      <alignment horizontal="center" vertical="center" wrapText="1"/>
    </xf>
    <xf numFmtId="1" fontId="5" fillId="3" borderId="353" xfId="0" applyNumberFormat="1" applyFont="1" applyFill="1" applyBorder="1" applyAlignment="1">
      <alignment horizontal="center" vertical="center" wrapText="1"/>
    </xf>
    <xf numFmtId="0" fontId="0" fillId="3" borderId="354" xfId="0" applyFill="1" applyBorder="1" applyAlignment="1">
      <alignment horizontal="center" vertical="center" wrapText="1"/>
    </xf>
    <xf numFmtId="1" fontId="5" fillId="3" borderId="30" xfId="0" applyNumberFormat="1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" fontId="5" fillId="3" borderId="66" xfId="0" applyNumberFormat="1" applyFont="1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" fillId="0" borderId="253" xfId="0" applyNumberFormat="1" applyFont="1" applyFill="1" applyBorder="1" applyAlignment="1">
      <alignment horizontal="left" vertical="center" wrapText="1"/>
    </xf>
    <xf numFmtId="0" fontId="0" fillId="0" borderId="254" xfId="0" applyFill="1" applyBorder="1" applyAlignment="1">
      <alignment horizontal="left" vertical="center" wrapText="1"/>
    </xf>
    <xf numFmtId="0" fontId="4" fillId="2" borderId="76" xfId="0" applyNumberFormat="1" applyFont="1" applyFill="1" applyBorder="1" applyAlignment="1">
      <alignment horizontal="left" vertical="center" wrapText="1"/>
    </xf>
    <xf numFmtId="0" fontId="0" fillId="0" borderId="261" xfId="0" applyBorder="1" applyAlignment="1">
      <alignment horizontal="left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 wrapText="1"/>
    </xf>
    <xf numFmtId="1" fontId="2" fillId="2" borderId="5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2" fontId="2" fillId="2" borderId="6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353" xfId="0" applyNumberFormat="1" applyFont="1" applyFill="1" applyBorder="1" applyAlignment="1">
      <alignment horizontal="center" vertical="center" wrapText="1"/>
    </xf>
    <xf numFmtId="1" fontId="5" fillId="3" borderId="30" xfId="0" applyNumberFormat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" fontId="5" fillId="3" borderId="66" xfId="0" applyNumberFormat="1" applyFont="1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1" fontId="5" fillId="3" borderId="46" xfId="0" applyNumberFormat="1" applyFont="1" applyFill="1" applyBorder="1" applyAlignment="1">
      <alignment horizontal="center" vertical="center" wrapText="1"/>
    </xf>
    <xf numFmtId="1" fontId="5" fillId="3" borderId="65" xfId="0" applyNumberFormat="1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0" fontId="5" fillId="0" borderId="365" xfId="0" applyNumberFormat="1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5" fillId="0" borderId="74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1" fontId="5" fillId="3" borderId="46" xfId="0" applyNumberFormat="1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5" fillId="3" borderId="74" xfId="0" applyNumberFormat="1" applyFont="1" applyFill="1" applyBorder="1" applyAlignment="1">
      <alignment horizontal="center" vertical="center" wrapText="1"/>
    </xf>
    <xf numFmtId="0" fontId="2" fillId="2" borderId="76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2" fillId="2" borderId="305" xfId="0" applyNumberFormat="1" applyFont="1" applyFill="1" applyBorder="1" applyAlignment="1">
      <alignment horizontal="left" vertical="center" wrapText="1"/>
    </xf>
    <xf numFmtId="0" fontId="0" fillId="0" borderId="298" xfId="0" applyBorder="1" applyAlignment="1">
      <alignment horizontal="left" vertical="center" wrapText="1"/>
    </xf>
    <xf numFmtId="0" fontId="5" fillId="2" borderId="74" xfId="0" applyNumberFormat="1" applyFont="1" applyFill="1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1" fontId="5" fillId="0" borderId="365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5" fillId="0" borderId="304" xfId="0" applyNumberFormat="1" applyFont="1" applyFill="1" applyBorder="1" applyAlignment="1">
      <alignment horizontal="left" vertical="center" wrapText="1"/>
    </xf>
    <xf numFmtId="0" fontId="0" fillId="0" borderId="256" xfId="0" applyFill="1" applyBorder="1" applyAlignment="1">
      <alignment horizontal="left" vertical="center" wrapText="1"/>
    </xf>
    <xf numFmtId="1" fontId="4" fillId="2" borderId="366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2" fillId="2" borderId="367" xfId="0" applyNumberFormat="1" applyFont="1" applyFill="1" applyBorder="1" applyAlignment="1">
      <alignment horizontal="center" vertical="center"/>
    </xf>
    <xf numFmtId="0" fontId="3" fillId="0" borderId="367" xfId="0" applyFont="1" applyBorder="1" applyAlignment="1">
      <alignment horizontal="center" vertical="center"/>
    </xf>
    <xf numFmtId="0" fontId="3" fillId="0" borderId="368" xfId="0" applyFont="1" applyBorder="1" applyAlignment="1">
      <alignment horizontal="center" vertical="center"/>
    </xf>
    <xf numFmtId="0" fontId="0" fillId="0" borderId="367" xfId="0" applyBorder="1" applyAlignment="1">
      <alignment/>
    </xf>
    <xf numFmtId="0" fontId="4" fillId="2" borderId="369" xfId="0" applyNumberFormat="1" applyFont="1" applyFill="1" applyBorder="1" applyAlignment="1">
      <alignment horizontal="center" vertical="center"/>
    </xf>
    <xf numFmtId="0" fontId="3" fillId="2" borderId="370" xfId="0" applyFont="1" applyFill="1" applyBorder="1" applyAlignment="1">
      <alignment horizontal="center" vertical="center"/>
    </xf>
    <xf numFmtId="0" fontId="3" fillId="2" borderId="371" xfId="0" applyFont="1" applyFill="1" applyBorder="1" applyAlignment="1">
      <alignment horizontal="center" vertical="center"/>
    </xf>
    <xf numFmtId="0" fontId="2" fillId="2" borderId="372" xfId="0" applyNumberFormat="1" applyFont="1" applyFill="1" applyBorder="1" applyAlignment="1">
      <alignment horizontal="center" vertical="center"/>
    </xf>
    <xf numFmtId="0" fontId="0" fillId="0" borderId="367" xfId="0" applyBorder="1" applyAlignment="1">
      <alignment horizontal="center" vertical="center"/>
    </xf>
    <xf numFmtId="0" fontId="0" fillId="0" borderId="373" xfId="0" applyBorder="1" applyAlignment="1">
      <alignment horizontal="center" vertical="center"/>
    </xf>
    <xf numFmtId="0" fontId="21" fillId="0" borderId="374" xfId="0" applyNumberFormat="1" applyFont="1" applyBorder="1" applyAlignment="1">
      <alignment horizontal="center" vertical="center" textRotation="90"/>
    </xf>
    <xf numFmtId="0" fontId="0" fillId="0" borderId="343" xfId="0" applyBorder="1" applyAlignment="1">
      <alignment horizontal="center" vertical="center" textRotation="90"/>
    </xf>
    <xf numFmtId="0" fontId="0" fillId="0" borderId="375" xfId="0" applyBorder="1" applyAlignment="1">
      <alignment horizontal="center" vertical="center" textRotation="90"/>
    </xf>
    <xf numFmtId="0" fontId="11" fillId="2" borderId="376" xfId="0" applyNumberFormat="1" applyFont="1" applyFill="1" applyBorder="1" applyAlignment="1">
      <alignment horizontal="center" vertical="center"/>
    </xf>
    <xf numFmtId="0" fontId="0" fillId="0" borderId="377" xfId="0" applyBorder="1" applyAlignment="1">
      <alignment horizontal="center" vertical="center"/>
    </xf>
    <xf numFmtId="0" fontId="11" fillId="2" borderId="378" xfId="0" applyNumberFormat="1" applyFont="1" applyFill="1" applyBorder="1" applyAlignment="1">
      <alignment horizontal="left" vertical="center"/>
    </xf>
    <xf numFmtId="0" fontId="0" fillId="0" borderId="377" xfId="0" applyBorder="1" applyAlignment="1">
      <alignment horizontal="left" vertical="center"/>
    </xf>
    <xf numFmtId="0" fontId="11" fillId="2" borderId="378" xfId="0" applyNumberFormat="1" applyFont="1" applyFill="1" applyBorder="1" applyAlignment="1">
      <alignment horizontal="center" vertical="center"/>
    </xf>
    <xf numFmtId="0" fontId="0" fillId="0" borderId="361" xfId="0" applyBorder="1" applyAlignment="1">
      <alignment horizontal="center" vertical="center"/>
    </xf>
    <xf numFmtId="0" fontId="0" fillId="0" borderId="379" xfId="0" applyBorder="1" applyAlignment="1">
      <alignment horizontal="center" vertical="center"/>
    </xf>
    <xf numFmtId="0" fontId="21" fillId="0" borderId="343" xfId="0" applyFont="1" applyBorder="1" applyAlignment="1">
      <alignment horizontal="center" vertical="center" textRotation="90"/>
    </xf>
    <xf numFmtId="0" fontId="21" fillId="0" borderId="375" xfId="0" applyFont="1" applyBorder="1" applyAlignment="1">
      <alignment horizontal="center" vertical="center" textRotation="90"/>
    </xf>
    <xf numFmtId="0" fontId="21" fillId="0" borderId="343" xfId="0" applyNumberFormat="1" applyFont="1" applyBorder="1" applyAlignment="1">
      <alignment horizontal="center" vertical="center" textRotation="90"/>
    </xf>
    <xf numFmtId="0" fontId="10" fillId="2" borderId="302" xfId="0" applyNumberFormat="1" applyFont="1" applyFill="1" applyBorder="1" applyAlignment="1">
      <alignment horizontal="center" vertical="center"/>
    </xf>
    <xf numFmtId="0" fontId="10" fillId="2" borderId="30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213" xfId="0" applyNumberFormat="1" applyFont="1" applyFill="1" applyBorder="1" applyAlignment="1">
      <alignment horizontal="center" vertical="center" wrapText="1"/>
    </xf>
    <xf numFmtId="14" fontId="13" fillId="5" borderId="302" xfId="0" applyNumberFormat="1" applyFont="1" applyFill="1" applyBorder="1" applyAlignment="1">
      <alignment horizontal="center" vertical="center" wrapText="1"/>
    </xf>
    <xf numFmtId="14" fontId="13" fillId="5" borderId="300" xfId="0" applyNumberFormat="1" applyFont="1" applyFill="1" applyBorder="1" applyAlignment="1">
      <alignment horizontal="center" vertical="center" wrapText="1"/>
    </xf>
    <xf numFmtId="0" fontId="12" fillId="2" borderId="302" xfId="0" applyNumberFormat="1" applyFont="1" applyFill="1" applyBorder="1" applyAlignment="1">
      <alignment horizontal="center" vertical="center"/>
    </xf>
    <xf numFmtId="0" fontId="12" fillId="2" borderId="38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211" xfId="0" applyNumberFormat="1" applyFont="1" applyFill="1" applyBorder="1" applyAlignment="1">
      <alignment horizontal="center" vertical="center" wrapText="1"/>
    </xf>
    <xf numFmtId="14" fontId="13" fillId="5" borderId="302" xfId="0" applyNumberFormat="1" applyFont="1" applyFill="1" applyBorder="1" applyAlignment="1">
      <alignment horizontal="center" vertical="center"/>
    </xf>
    <xf numFmtId="14" fontId="13" fillId="5" borderId="380" xfId="0" applyNumberFormat="1" applyFont="1" applyFill="1" applyBorder="1" applyAlignment="1">
      <alignment horizontal="center" vertical="center"/>
    </xf>
    <xf numFmtId="0" fontId="10" fillId="2" borderId="302" xfId="0" applyNumberFormat="1" applyFont="1" applyFill="1" applyBorder="1" applyAlignment="1">
      <alignment horizontal="center" vertical="center" wrapText="1"/>
    </xf>
    <xf numFmtId="0" fontId="10" fillId="2" borderId="380" xfId="0" applyNumberFormat="1" applyFont="1" applyFill="1" applyBorder="1" applyAlignment="1">
      <alignment horizontal="center" vertical="center" wrapText="1"/>
    </xf>
    <xf numFmtId="0" fontId="10" fillId="2" borderId="211" xfId="0" applyNumberFormat="1" applyFont="1" applyFill="1" applyBorder="1" applyAlignment="1">
      <alignment horizontal="center" vertical="center" wrapText="1"/>
    </xf>
    <xf numFmtId="14" fontId="13" fillId="3" borderId="302" xfId="0" applyNumberFormat="1" applyFont="1" applyFill="1" applyBorder="1" applyAlignment="1">
      <alignment horizontal="center" vertical="center"/>
    </xf>
    <xf numFmtId="14" fontId="13" fillId="3" borderId="380" xfId="0" applyNumberFormat="1" applyFont="1" applyFill="1" applyBorder="1" applyAlignment="1">
      <alignment horizontal="center" vertical="center"/>
    </xf>
    <xf numFmtId="0" fontId="12" fillId="2" borderId="381" xfId="0" applyNumberFormat="1" applyFont="1" applyFill="1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14" fontId="13" fillId="0" borderId="302" xfId="0" applyNumberFormat="1" applyFont="1" applyBorder="1" applyAlignment="1">
      <alignment horizontal="center" vertical="center"/>
    </xf>
    <xf numFmtId="14" fontId="13" fillId="0" borderId="380" xfId="0" applyNumberFormat="1" applyFont="1" applyBorder="1" applyAlignment="1">
      <alignment horizontal="center" vertical="center"/>
    </xf>
    <xf numFmtId="0" fontId="11" fillId="2" borderId="366" xfId="0" applyFont="1" applyFill="1" applyBorder="1" applyAlignment="1">
      <alignment horizontal="center" vertical="center" wrapText="1"/>
    </xf>
    <xf numFmtId="0" fontId="11" fillId="2" borderId="195" xfId="0" applyFont="1" applyFill="1" applyBorder="1" applyAlignment="1">
      <alignment horizontal="center" vertical="center" wrapText="1"/>
    </xf>
    <xf numFmtId="0" fontId="11" fillId="2" borderId="199" xfId="0" applyFont="1" applyFill="1" applyBorder="1" applyAlignment="1">
      <alignment horizontal="center" vertical="center" wrapText="1"/>
    </xf>
    <xf numFmtId="0" fontId="11" fillId="2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359" xfId="0" applyBorder="1" applyAlignment="1">
      <alignment wrapText="1"/>
    </xf>
    <xf numFmtId="0" fontId="12" fillId="2" borderId="38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0" fontId="12" fillId="2" borderId="326" xfId="0" applyNumberFormat="1" applyFont="1" applyFill="1" applyBorder="1" applyAlignment="1">
      <alignment horizontal="center" vertical="center"/>
    </xf>
    <xf numFmtId="0" fontId="12" fillId="2" borderId="300" xfId="0" applyNumberFormat="1" applyFont="1" applyFill="1" applyBorder="1" applyAlignment="1">
      <alignment horizontal="center" vertical="center"/>
    </xf>
    <xf numFmtId="0" fontId="12" fillId="2" borderId="52" xfId="0" applyNumberFormat="1" applyFont="1" applyFill="1" applyBorder="1" applyAlignment="1">
      <alignment horizontal="center" vertical="center" wrapText="1"/>
    </xf>
    <xf numFmtId="0" fontId="12" fillId="2" borderId="213" xfId="0" applyNumberFormat="1" applyFont="1" applyFill="1" applyBorder="1" applyAlignment="1">
      <alignment horizontal="center" vertical="center" wrapText="1"/>
    </xf>
    <xf numFmtId="14" fontId="13" fillId="5" borderId="326" xfId="0" applyNumberFormat="1" applyFont="1" applyFill="1" applyBorder="1" applyAlignment="1">
      <alignment horizontal="center" vertical="center"/>
    </xf>
    <xf numFmtId="14" fontId="13" fillId="5" borderId="300" xfId="0" applyNumberFormat="1" applyFont="1" applyFill="1" applyBorder="1" applyAlignment="1">
      <alignment horizontal="center" vertical="center"/>
    </xf>
    <xf numFmtId="14" fontId="13" fillId="3" borderId="381" xfId="0" applyNumberFormat="1" applyFont="1" applyFill="1" applyBorder="1" applyAlignment="1">
      <alignment horizontal="center" vertical="center"/>
    </xf>
    <xf numFmtId="0" fontId="0" fillId="3" borderId="302" xfId="0" applyFill="1" applyBorder="1" applyAlignment="1">
      <alignment horizontal="center" vertical="center"/>
    </xf>
    <xf numFmtId="0" fontId="0" fillId="3" borderId="30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9A9A9A"/>
      <rgbColor rgb="00CCCCCC"/>
      <rgbColor rgb="00C0EDFE"/>
      <rgbColor rgb="00F6FAD3"/>
      <rgbColor rgb="00EBEDEF"/>
      <rgbColor rgb="0084DDFD"/>
      <rgbColor rgb="00CADBFE"/>
      <rgbColor rgb="00D90B00"/>
      <rgbColor rgb="00FFFFFF"/>
      <rgbColor rgb="00FFFFFF"/>
      <rgbColor rgb="00E6E6E6"/>
      <rgbColor rgb="00CDCDCD"/>
      <rgbColor rgb="00DD0806"/>
      <rgbColor rgb="0029698D"/>
      <rgbColor rgb="00B3B3B3"/>
      <rgbColor rgb="00E9FEFD"/>
      <rgbColor rgb="00E5FBFE"/>
      <rgbColor rgb="00E7FEFE"/>
      <rgbColor rgb="00EBFCFE"/>
      <rgbColor rgb="00E9FDFE"/>
      <rgbColor rgb="00E1FAFE"/>
      <rgbColor rgb="00FFE8CB"/>
      <rgbColor rgb="00D9EACA"/>
      <rgbColor rgb="00FEFDD5"/>
      <rgbColor rgb="00E0FDDE"/>
      <rgbColor rgb="001A1A1A"/>
      <rgbColor rgb="00FCF305"/>
      <rgbColor rgb="00808080"/>
      <rgbColor rgb="00E9ECEF"/>
      <rgbColor rgb="00CCFFCC"/>
      <rgbColor rgb="00F6C7D9"/>
      <rgbColor rgb="00FE936A"/>
      <rgbColor rgb="00FE4940"/>
      <rgbColor rgb="00FEBB64"/>
      <rgbColor rgb="00DA77FE"/>
      <rgbColor rgb="00F3EB00"/>
      <rgbColor rgb="00ECBAFE"/>
      <rgbColor rgb="00CFBBFE"/>
      <rgbColor rgb="00FF5308"/>
      <rgbColor rgb="00C2E5A6"/>
      <rgbColor rgb="00FFF959"/>
      <rgbColor rgb="00FED198"/>
      <rgbColor rgb="00E6578D"/>
      <rgbColor rgb="00FED1C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showGridLines="0" workbookViewId="0" topLeftCell="A1">
      <pane xSplit="2" ySplit="2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K51" sqref="AK51"/>
    </sheetView>
  </sheetViews>
  <sheetFormatPr defaultColWidth="9.140625" defaultRowHeight="19.5" customHeight="1"/>
  <cols>
    <col min="1" max="1" width="6.140625" style="1" customWidth="1"/>
    <col min="2" max="2" width="16.57421875" style="1" customWidth="1"/>
    <col min="3" max="3" width="8.421875" style="98" customWidth="1"/>
    <col min="4" max="4" width="6.140625" style="98" customWidth="1"/>
    <col min="5" max="5" width="12.00390625" style="98" customWidth="1"/>
    <col min="6" max="6" width="6.574218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57421875" style="1" customWidth="1"/>
    <col min="11" max="11" width="4.28125" style="98" customWidth="1"/>
    <col min="12" max="12" width="5.421875" style="1" customWidth="1"/>
    <col min="13" max="13" width="5.00390625" style="1" customWidth="1"/>
    <col min="14" max="14" width="5.28125" style="1" customWidth="1"/>
    <col min="15" max="15" width="6.00390625" style="1" customWidth="1"/>
    <col min="16" max="16" width="4.00390625" style="1" hidden="1" customWidth="1"/>
    <col min="17" max="17" width="4.8515625" style="1" hidden="1" customWidth="1"/>
    <col min="18" max="18" width="5.00390625" style="1" customWidth="1"/>
    <col min="19" max="19" width="4.28125" style="1" customWidth="1"/>
    <col min="20" max="20" width="4.140625" style="1" customWidth="1"/>
    <col min="21" max="21" width="4.421875" style="1" customWidth="1"/>
    <col min="22" max="22" width="5.421875" style="1" customWidth="1"/>
    <col min="23" max="23" width="54.00390625" style="1" customWidth="1"/>
    <col min="24" max="24" width="6.57421875" style="1" customWidth="1"/>
    <col min="25" max="25" width="16.57421875" style="1" customWidth="1"/>
    <col min="26" max="26" width="5.00390625" style="1" customWidth="1"/>
    <col min="27" max="27" width="5.140625" style="1" customWidth="1"/>
    <col min="28" max="28" width="7.140625" style="1" customWidth="1"/>
    <col min="29" max="29" width="7.00390625" style="1" customWidth="1"/>
    <col min="30" max="30" width="7.57421875" style="1" customWidth="1"/>
    <col min="31" max="31" width="5.140625" style="1" customWidth="1"/>
    <col min="32" max="32" width="5.421875" style="1" customWidth="1"/>
    <col min="33" max="33" width="6.7109375" style="1" customWidth="1"/>
    <col min="34" max="34" width="10.00390625" style="1" customWidth="1"/>
    <col min="35" max="35" width="12.28125" style="1" customWidth="1"/>
    <col min="36" max="36" width="20.00390625" style="1" customWidth="1"/>
    <col min="37" max="37" width="44.7109375" style="1" customWidth="1"/>
    <col min="38" max="16384" width="12.00390625" style="1" customWidth="1"/>
  </cols>
  <sheetData>
    <row r="1" spans="1:37" ht="18.75" customHeight="1">
      <c r="A1" s="138"/>
      <c r="B1" s="172"/>
      <c r="C1" s="1330" t="s">
        <v>691</v>
      </c>
      <c r="D1" s="174"/>
      <c r="E1" s="174"/>
      <c r="F1" s="1342" t="s">
        <v>79</v>
      </c>
      <c r="G1" s="1343"/>
      <c r="H1" s="1343"/>
      <c r="I1" s="1344"/>
      <c r="J1" s="176"/>
      <c r="K1" s="137"/>
      <c r="L1" s="173"/>
      <c r="M1" s="177"/>
      <c r="N1" s="178"/>
      <c r="O1" s="179"/>
      <c r="P1" s="180"/>
      <c r="Q1" s="181"/>
      <c r="R1" s="182"/>
      <c r="S1" s="107"/>
      <c r="T1" s="177"/>
      <c r="U1" s="177"/>
      <c r="V1" s="176"/>
      <c r="W1" s="845"/>
      <c r="X1" s="846"/>
      <c r="Y1" s="847"/>
      <c r="Z1" s="848"/>
      <c r="AA1" s="1346" t="s">
        <v>35</v>
      </c>
      <c r="AB1" s="1347"/>
      <c r="AC1" s="1347"/>
      <c r="AD1" s="1348"/>
      <c r="AE1" s="1349" t="s">
        <v>53</v>
      </c>
      <c r="AF1" s="1350"/>
      <c r="AG1" s="1351"/>
      <c r="AH1" s="1332" t="s">
        <v>548</v>
      </c>
      <c r="AI1" s="1333"/>
      <c r="AJ1" s="1333"/>
      <c r="AK1" s="1334"/>
    </row>
    <row r="2" spans="1:37" ht="45" customHeight="1">
      <c r="A2" s="96" t="s">
        <v>25</v>
      </c>
      <c r="B2" s="134" t="s">
        <v>47</v>
      </c>
      <c r="C2" s="1331"/>
      <c r="D2" s="97" t="s">
        <v>29</v>
      </c>
      <c r="E2" s="97" t="s">
        <v>48</v>
      </c>
      <c r="F2" s="89" t="s">
        <v>81</v>
      </c>
      <c r="G2" s="129" t="s">
        <v>82</v>
      </c>
      <c r="H2" s="89" t="s">
        <v>83</v>
      </c>
      <c r="I2" s="129" t="s">
        <v>84</v>
      </c>
      <c r="J2" s="123" t="s">
        <v>24</v>
      </c>
      <c r="K2" s="97" t="s">
        <v>80</v>
      </c>
      <c r="L2" s="97" t="s">
        <v>49</v>
      </c>
      <c r="M2" s="112" t="s">
        <v>30</v>
      </c>
      <c r="N2" s="111" t="s">
        <v>467</v>
      </c>
      <c r="O2" s="105" t="s">
        <v>468</v>
      </c>
      <c r="P2" s="100" t="s">
        <v>85</v>
      </c>
      <c r="Q2" s="116" t="s">
        <v>86</v>
      </c>
      <c r="R2" s="112" t="s">
        <v>37</v>
      </c>
      <c r="S2" s="144" t="s">
        <v>50</v>
      </c>
      <c r="T2" s="140" t="s">
        <v>28</v>
      </c>
      <c r="U2" s="140" t="s">
        <v>31</v>
      </c>
      <c r="V2" s="140" t="s">
        <v>32</v>
      </c>
      <c r="W2" s="849" t="s">
        <v>57</v>
      </c>
      <c r="X2" s="850" t="s">
        <v>25</v>
      </c>
      <c r="Y2" s="134" t="s">
        <v>47</v>
      </c>
      <c r="Z2" s="112" t="s">
        <v>30</v>
      </c>
      <c r="AA2" s="108" t="s">
        <v>34</v>
      </c>
      <c r="AB2" s="2" t="s">
        <v>355</v>
      </c>
      <c r="AC2" s="2" t="s">
        <v>36</v>
      </c>
      <c r="AD2" s="3" t="s">
        <v>52</v>
      </c>
      <c r="AE2" s="108" t="s">
        <v>34</v>
      </c>
      <c r="AF2" s="2" t="s">
        <v>355</v>
      </c>
      <c r="AG2" s="2" t="s">
        <v>549</v>
      </c>
      <c r="AH2" s="4" t="s">
        <v>550</v>
      </c>
      <c r="AI2" s="5" t="s">
        <v>551</v>
      </c>
      <c r="AJ2" s="318" t="s">
        <v>552</v>
      </c>
      <c r="AK2" s="851" t="s">
        <v>58</v>
      </c>
    </row>
    <row r="3" spans="1:37" ht="12" customHeight="1">
      <c r="A3" s="6" t="s">
        <v>87</v>
      </c>
      <c r="B3" s="135" t="s">
        <v>88</v>
      </c>
      <c r="C3" s="90" t="s">
        <v>89</v>
      </c>
      <c r="D3" s="7" t="s">
        <v>90</v>
      </c>
      <c r="E3" s="99"/>
      <c r="F3" s="101">
        <v>4064954</v>
      </c>
      <c r="G3" s="130">
        <v>425081</v>
      </c>
      <c r="H3" s="90">
        <v>4064747</v>
      </c>
      <c r="I3" s="113">
        <v>425130</v>
      </c>
      <c r="J3" s="124">
        <v>7661</v>
      </c>
      <c r="K3" s="7" t="s">
        <v>91</v>
      </c>
      <c r="L3" s="7">
        <v>1956</v>
      </c>
      <c r="M3" s="113">
        <v>354</v>
      </c>
      <c r="N3" s="90">
        <v>335</v>
      </c>
      <c r="O3" s="7">
        <v>345</v>
      </c>
      <c r="P3" s="7">
        <f>J3-N3</f>
        <v>7326</v>
      </c>
      <c r="Q3" s="113">
        <f>J3-O3</f>
        <v>7316</v>
      </c>
      <c r="R3" s="113">
        <v>10</v>
      </c>
      <c r="S3" s="120" t="s">
        <v>92</v>
      </c>
      <c r="T3" s="120" t="s">
        <v>92</v>
      </c>
      <c r="U3" s="120" t="s">
        <v>92</v>
      </c>
      <c r="V3" s="120" t="s">
        <v>92</v>
      </c>
      <c r="W3" s="852" t="s">
        <v>93</v>
      </c>
      <c r="X3" s="853" t="s">
        <v>87</v>
      </c>
      <c r="Y3" s="135" t="s">
        <v>88</v>
      </c>
      <c r="Z3" s="113">
        <v>354</v>
      </c>
      <c r="AA3" s="197">
        <v>340.73</v>
      </c>
      <c r="AB3" s="198">
        <v>39580</v>
      </c>
      <c r="AC3" s="199">
        <f>J3-AA3</f>
        <v>7320.27</v>
      </c>
      <c r="AD3" s="16" t="s">
        <v>33</v>
      </c>
      <c r="AE3" s="8">
        <v>335</v>
      </c>
      <c r="AF3" s="8">
        <v>1956</v>
      </c>
      <c r="AG3" s="9">
        <f>J3-AE3</f>
        <v>7326</v>
      </c>
      <c r="AH3" s="854" t="s">
        <v>553</v>
      </c>
      <c r="AI3" s="855" t="s">
        <v>554</v>
      </c>
      <c r="AJ3" s="856" t="s">
        <v>555</v>
      </c>
      <c r="AK3" s="857" t="s">
        <v>94</v>
      </c>
    </row>
    <row r="4" spans="1:37" ht="12" customHeight="1">
      <c r="A4" s="10" t="s">
        <v>95</v>
      </c>
      <c r="B4" s="136" t="s">
        <v>96</v>
      </c>
      <c r="C4" s="91" t="s">
        <v>97</v>
      </c>
      <c r="D4" s="11" t="s">
        <v>98</v>
      </c>
      <c r="E4" s="73"/>
      <c r="F4" s="91">
        <v>4062420</v>
      </c>
      <c r="G4" s="114">
        <v>431099</v>
      </c>
      <c r="H4" s="91">
        <v>4062213</v>
      </c>
      <c r="I4" s="114">
        <v>431149</v>
      </c>
      <c r="J4" s="125">
        <v>7605</v>
      </c>
      <c r="K4" s="11" t="s">
        <v>91</v>
      </c>
      <c r="L4" s="11">
        <v>1960</v>
      </c>
      <c r="M4" s="114">
        <v>550</v>
      </c>
      <c r="N4" s="91"/>
      <c r="O4" s="11"/>
      <c r="P4" s="11"/>
      <c r="Q4" s="114"/>
      <c r="R4" s="114"/>
      <c r="S4" s="121"/>
      <c r="T4" s="121" t="s">
        <v>92</v>
      </c>
      <c r="U4" s="121" t="s">
        <v>92</v>
      </c>
      <c r="V4" s="121"/>
      <c r="W4" s="858"/>
      <c r="X4" s="859" t="s">
        <v>95</v>
      </c>
      <c r="Y4" s="136" t="s">
        <v>96</v>
      </c>
      <c r="Z4" s="114">
        <v>550</v>
      </c>
      <c r="AA4" s="218">
        <v>299.63</v>
      </c>
      <c r="AB4" s="219">
        <v>39580</v>
      </c>
      <c r="AC4" s="220">
        <f>J4-AA4</f>
        <v>7305.37</v>
      </c>
      <c r="AD4" s="221" t="s">
        <v>33</v>
      </c>
      <c r="AE4" s="15">
        <v>400</v>
      </c>
      <c r="AF4" s="15">
        <v>1960</v>
      </c>
      <c r="AG4" s="12">
        <f>J4-AE4</f>
        <v>7205</v>
      </c>
      <c r="AH4" s="13" t="s">
        <v>758</v>
      </c>
      <c r="AI4" s="11" t="s">
        <v>556</v>
      </c>
      <c r="AJ4" s="114"/>
      <c r="AK4" s="860"/>
    </row>
    <row r="5" spans="1:37" ht="12" customHeight="1">
      <c r="A5" s="10" t="s">
        <v>99</v>
      </c>
      <c r="B5" s="136" t="s">
        <v>100</v>
      </c>
      <c r="C5" s="92"/>
      <c r="D5" s="16" t="s">
        <v>101</v>
      </c>
      <c r="E5" s="74"/>
      <c r="F5" s="92">
        <v>4063085</v>
      </c>
      <c r="G5" s="115">
        <v>432249</v>
      </c>
      <c r="H5" s="92">
        <v>4062878</v>
      </c>
      <c r="I5" s="115">
        <v>432298</v>
      </c>
      <c r="J5" s="126">
        <v>7579</v>
      </c>
      <c r="K5" s="16" t="s">
        <v>102</v>
      </c>
      <c r="L5" s="16" t="s">
        <v>103</v>
      </c>
      <c r="M5" s="115" t="s">
        <v>103</v>
      </c>
      <c r="N5" s="92"/>
      <c r="O5" s="16"/>
      <c r="P5" s="16"/>
      <c r="Q5" s="115"/>
      <c r="R5" s="115"/>
      <c r="S5" s="122"/>
      <c r="T5" s="122" t="s">
        <v>92</v>
      </c>
      <c r="U5" s="122" t="s">
        <v>92</v>
      </c>
      <c r="V5" s="122"/>
      <c r="W5" s="861" t="s">
        <v>104</v>
      </c>
      <c r="X5" s="859" t="s">
        <v>99</v>
      </c>
      <c r="Y5" s="136" t="s">
        <v>100</v>
      </c>
      <c r="Z5" s="115" t="s">
        <v>103</v>
      </c>
      <c r="AA5" s="200">
        <v>425.06</v>
      </c>
      <c r="AB5" s="201">
        <v>39969</v>
      </c>
      <c r="AC5" s="202">
        <f>J5-AA5</f>
        <v>7153.94</v>
      </c>
      <c r="AD5" s="16" t="s">
        <v>33</v>
      </c>
      <c r="AE5" s="20"/>
      <c r="AF5" s="20" t="s">
        <v>105</v>
      </c>
      <c r="AG5" s="17"/>
      <c r="AH5" s="862" t="s">
        <v>594</v>
      </c>
      <c r="AI5" s="206" t="s">
        <v>557</v>
      </c>
      <c r="AJ5" s="863"/>
      <c r="AK5" s="864" t="s">
        <v>606</v>
      </c>
    </row>
    <row r="6" spans="1:37" ht="12" customHeight="1">
      <c r="A6" s="10" t="s">
        <v>106</v>
      </c>
      <c r="B6" s="136" t="s">
        <v>107</v>
      </c>
      <c r="C6" s="91" t="s">
        <v>108</v>
      </c>
      <c r="D6" s="11" t="s">
        <v>109</v>
      </c>
      <c r="E6" s="73"/>
      <c r="F6" s="91">
        <v>4064876</v>
      </c>
      <c r="G6" s="114">
        <v>436395</v>
      </c>
      <c r="H6" s="91">
        <v>4064670</v>
      </c>
      <c r="I6" s="114">
        <v>436444</v>
      </c>
      <c r="J6" s="125">
        <v>7618</v>
      </c>
      <c r="K6" s="11" t="s">
        <v>91</v>
      </c>
      <c r="L6" s="11">
        <v>1990</v>
      </c>
      <c r="M6" s="114">
        <v>500</v>
      </c>
      <c r="N6" s="91">
        <v>440</v>
      </c>
      <c r="O6" s="11">
        <v>490</v>
      </c>
      <c r="P6" s="11">
        <f>J6-N6</f>
        <v>7178</v>
      </c>
      <c r="Q6" s="114">
        <f>J6-O6</f>
        <v>7128</v>
      </c>
      <c r="R6" s="114">
        <v>30</v>
      </c>
      <c r="S6" s="121" t="s">
        <v>92</v>
      </c>
      <c r="T6" s="121" t="s">
        <v>92</v>
      </c>
      <c r="U6" s="121" t="s">
        <v>92</v>
      </c>
      <c r="V6" s="121" t="s">
        <v>92</v>
      </c>
      <c r="W6" s="858" t="s">
        <v>110</v>
      </c>
      <c r="X6" s="859" t="s">
        <v>106</v>
      </c>
      <c r="Y6" s="136" t="s">
        <v>107</v>
      </c>
      <c r="Z6" s="114">
        <v>500</v>
      </c>
      <c r="AA6" s="110">
        <v>435.2</v>
      </c>
      <c r="AB6" s="23">
        <v>39580</v>
      </c>
      <c r="AC6" s="24">
        <f>J6-AA6</f>
        <v>7182.8</v>
      </c>
      <c r="AD6" s="11" t="s">
        <v>33</v>
      </c>
      <c r="AE6" s="15">
        <v>390</v>
      </c>
      <c r="AF6" s="15">
        <v>1990</v>
      </c>
      <c r="AG6" s="12">
        <f>J6-AE6</f>
        <v>7228</v>
      </c>
      <c r="AH6" s="13" t="s">
        <v>558</v>
      </c>
      <c r="AI6" s="11" t="s">
        <v>559</v>
      </c>
      <c r="AJ6" s="114" t="s">
        <v>560</v>
      </c>
      <c r="AK6" s="860"/>
    </row>
    <row r="7" spans="1:37" ht="12" customHeight="1">
      <c r="A7" s="10" t="s">
        <v>111</v>
      </c>
      <c r="B7" s="136" t="s">
        <v>112</v>
      </c>
      <c r="C7" s="92"/>
      <c r="D7" s="16" t="s">
        <v>113</v>
      </c>
      <c r="E7" s="20">
        <v>364812105460101</v>
      </c>
      <c r="F7" s="92">
        <v>4073307</v>
      </c>
      <c r="G7" s="115">
        <v>431521</v>
      </c>
      <c r="H7" s="92">
        <v>4073100</v>
      </c>
      <c r="I7" s="115">
        <v>431570</v>
      </c>
      <c r="J7" s="126">
        <v>7641</v>
      </c>
      <c r="K7" s="16" t="s">
        <v>114</v>
      </c>
      <c r="L7" s="16">
        <v>1955</v>
      </c>
      <c r="M7" s="115">
        <v>345</v>
      </c>
      <c r="N7" s="92"/>
      <c r="O7" s="16"/>
      <c r="P7" s="16"/>
      <c r="Q7" s="115"/>
      <c r="R7" s="115"/>
      <c r="S7" s="122" t="s">
        <v>92</v>
      </c>
      <c r="T7" s="122" t="s">
        <v>92</v>
      </c>
      <c r="U7" s="122" t="s">
        <v>92</v>
      </c>
      <c r="V7" s="122"/>
      <c r="W7" s="861" t="s">
        <v>115</v>
      </c>
      <c r="X7" s="859" t="s">
        <v>111</v>
      </c>
      <c r="Y7" s="136" t="s">
        <v>112</v>
      </c>
      <c r="Z7" s="115">
        <v>345</v>
      </c>
      <c r="AA7" s="203">
        <v>310.56</v>
      </c>
      <c r="AB7" s="204">
        <v>20317</v>
      </c>
      <c r="AC7" s="205">
        <v>7330.44</v>
      </c>
      <c r="AD7" s="206" t="s">
        <v>116</v>
      </c>
      <c r="AE7" s="20">
        <v>310</v>
      </c>
      <c r="AF7" s="20">
        <v>1955</v>
      </c>
      <c r="AG7" s="17">
        <f>J7-AE7</f>
        <v>7331</v>
      </c>
      <c r="AH7" s="862" t="s">
        <v>553</v>
      </c>
      <c r="AI7" s="206" t="s">
        <v>561</v>
      </c>
      <c r="AJ7" s="863" t="s">
        <v>555</v>
      </c>
      <c r="AK7" s="864" t="s">
        <v>117</v>
      </c>
    </row>
    <row r="8" spans="1:37" ht="12" customHeight="1">
      <c r="A8" s="10" t="s">
        <v>118</v>
      </c>
      <c r="B8" s="136" t="s">
        <v>119</v>
      </c>
      <c r="C8" s="91"/>
      <c r="D8" s="11" t="s">
        <v>120</v>
      </c>
      <c r="E8" s="73"/>
      <c r="F8" s="91">
        <v>4061619</v>
      </c>
      <c r="G8" s="114">
        <v>433132</v>
      </c>
      <c r="H8" s="91">
        <v>4061413</v>
      </c>
      <c r="I8" s="114">
        <v>433181</v>
      </c>
      <c r="J8" s="125">
        <v>7664</v>
      </c>
      <c r="K8" s="11" t="s">
        <v>114</v>
      </c>
      <c r="L8" s="11">
        <v>1970</v>
      </c>
      <c r="M8" s="114">
        <v>640</v>
      </c>
      <c r="N8" s="91"/>
      <c r="O8" s="11"/>
      <c r="P8" s="11"/>
      <c r="Q8" s="114"/>
      <c r="R8" s="114"/>
      <c r="S8" s="121"/>
      <c r="T8" s="121" t="s">
        <v>92</v>
      </c>
      <c r="U8" s="121"/>
      <c r="V8" s="121"/>
      <c r="W8" s="858" t="s">
        <v>121</v>
      </c>
      <c r="X8" s="859" t="s">
        <v>118</v>
      </c>
      <c r="Y8" s="136" t="s">
        <v>119</v>
      </c>
      <c r="Z8" s="114">
        <v>640</v>
      </c>
      <c r="AA8" s="218"/>
      <c r="AB8" s="219"/>
      <c r="AC8" s="220"/>
      <c r="AD8" s="221"/>
      <c r="AE8" s="15"/>
      <c r="AF8" s="15">
        <v>1970</v>
      </c>
      <c r="AG8" s="12"/>
      <c r="AH8" s="13"/>
      <c r="AI8" s="11"/>
      <c r="AJ8" s="114"/>
      <c r="AK8" s="860"/>
    </row>
    <row r="9" spans="1:37" ht="12" customHeight="1">
      <c r="A9" s="10" t="s">
        <v>122</v>
      </c>
      <c r="B9" s="136" t="s">
        <v>43</v>
      </c>
      <c r="C9" s="92"/>
      <c r="D9" s="16" t="s">
        <v>123</v>
      </c>
      <c r="E9" s="20">
        <v>364450105440801</v>
      </c>
      <c r="F9" s="92">
        <v>4067094</v>
      </c>
      <c r="G9" s="115">
        <v>434292</v>
      </c>
      <c r="H9" s="92">
        <v>4066888</v>
      </c>
      <c r="I9" s="115">
        <v>434342</v>
      </c>
      <c r="J9" s="126">
        <v>7667</v>
      </c>
      <c r="K9" s="16" t="s">
        <v>91</v>
      </c>
      <c r="L9" s="16">
        <v>1947</v>
      </c>
      <c r="M9" s="115">
        <v>554</v>
      </c>
      <c r="N9" s="92"/>
      <c r="O9" s="16"/>
      <c r="P9" s="16"/>
      <c r="Q9" s="115"/>
      <c r="R9" s="115"/>
      <c r="S9" s="122" t="s">
        <v>92</v>
      </c>
      <c r="T9" s="122" t="s">
        <v>92</v>
      </c>
      <c r="U9" s="122" t="s">
        <v>92</v>
      </c>
      <c r="V9" s="122"/>
      <c r="W9" s="861" t="s">
        <v>38</v>
      </c>
      <c r="X9" s="859" t="s">
        <v>122</v>
      </c>
      <c r="Y9" s="136" t="s">
        <v>43</v>
      </c>
      <c r="Z9" s="115">
        <v>554</v>
      </c>
      <c r="AA9" s="200">
        <v>347.85</v>
      </c>
      <c r="AB9" s="201">
        <v>39581</v>
      </c>
      <c r="AC9" s="202">
        <f>J9-AA9</f>
        <v>7319.15</v>
      </c>
      <c r="AD9" s="206" t="s">
        <v>33</v>
      </c>
      <c r="AE9" s="20">
        <v>342</v>
      </c>
      <c r="AF9" s="20">
        <v>1947</v>
      </c>
      <c r="AG9" s="17">
        <f aca="true" t="shared" si="0" ref="AG9:AG22">J9-AE9</f>
        <v>7325</v>
      </c>
      <c r="AH9" s="862" t="s">
        <v>553</v>
      </c>
      <c r="AI9" s="206" t="s">
        <v>562</v>
      </c>
      <c r="AJ9" s="863" t="s">
        <v>563</v>
      </c>
      <c r="AK9" s="864"/>
    </row>
    <row r="10" spans="1:37" ht="12" customHeight="1">
      <c r="A10" s="10" t="s">
        <v>124</v>
      </c>
      <c r="B10" s="136" t="s">
        <v>125</v>
      </c>
      <c r="C10" s="91"/>
      <c r="D10" s="11" t="s">
        <v>126</v>
      </c>
      <c r="E10" s="73"/>
      <c r="F10" s="91">
        <v>4071608</v>
      </c>
      <c r="G10" s="114">
        <v>436530</v>
      </c>
      <c r="H10" s="91">
        <v>4071402</v>
      </c>
      <c r="I10" s="114">
        <v>436580</v>
      </c>
      <c r="J10" s="125">
        <v>7608</v>
      </c>
      <c r="K10" s="11" t="s">
        <v>91</v>
      </c>
      <c r="L10" s="11">
        <v>1973</v>
      </c>
      <c r="M10" s="114">
        <v>340</v>
      </c>
      <c r="N10" s="91">
        <v>305</v>
      </c>
      <c r="O10" s="11">
        <v>335</v>
      </c>
      <c r="P10" s="11">
        <f>J10-N10</f>
        <v>7303</v>
      </c>
      <c r="Q10" s="114">
        <f>J10-O10</f>
        <v>7273</v>
      </c>
      <c r="R10" s="114">
        <v>30</v>
      </c>
      <c r="S10" s="121" t="s">
        <v>92</v>
      </c>
      <c r="T10" s="121" t="s">
        <v>92</v>
      </c>
      <c r="U10" s="121" t="s">
        <v>92</v>
      </c>
      <c r="V10" s="121" t="s">
        <v>92</v>
      </c>
      <c r="W10" s="858" t="s">
        <v>127</v>
      </c>
      <c r="X10" s="859" t="s">
        <v>124</v>
      </c>
      <c r="Y10" s="136" t="s">
        <v>125</v>
      </c>
      <c r="Z10" s="114">
        <v>340</v>
      </c>
      <c r="AA10" s="110">
        <v>293.2</v>
      </c>
      <c r="AB10" s="23">
        <v>39581</v>
      </c>
      <c r="AC10" s="24">
        <f>J10-AA10</f>
        <v>7314.8</v>
      </c>
      <c r="AD10" s="11" t="s">
        <v>33</v>
      </c>
      <c r="AE10" s="15">
        <v>302</v>
      </c>
      <c r="AF10" s="15">
        <v>1973</v>
      </c>
      <c r="AG10" s="12">
        <f t="shared" si="0"/>
        <v>7306</v>
      </c>
      <c r="AH10" s="13" t="s">
        <v>558</v>
      </c>
      <c r="AI10" s="11" t="s">
        <v>564</v>
      </c>
      <c r="AJ10" s="114" t="s">
        <v>565</v>
      </c>
      <c r="AK10" s="860" t="s">
        <v>128</v>
      </c>
    </row>
    <row r="11" spans="1:37" ht="12" customHeight="1">
      <c r="A11" s="10" t="s">
        <v>129</v>
      </c>
      <c r="B11" s="136" t="s">
        <v>130</v>
      </c>
      <c r="C11" s="92" t="s">
        <v>131</v>
      </c>
      <c r="D11" s="16" t="s">
        <v>132</v>
      </c>
      <c r="E11" s="74"/>
      <c r="F11" s="92">
        <v>4075717</v>
      </c>
      <c r="G11" s="115">
        <v>434090</v>
      </c>
      <c r="H11" s="92">
        <v>4075511</v>
      </c>
      <c r="I11" s="115">
        <v>434140</v>
      </c>
      <c r="J11" s="126">
        <v>7661</v>
      </c>
      <c r="K11" s="16" t="s">
        <v>91</v>
      </c>
      <c r="L11" s="16" t="s">
        <v>133</v>
      </c>
      <c r="M11" s="115">
        <v>400</v>
      </c>
      <c r="N11" s="92">
        <v>355</v>
      </c>
      <c r="O11" s="16">
        <v>400</v>
      </c>
      <c r="P11" s="16">
        <f>J11-N11</f>
        <v>7306</v>
      </c>
      <c r="Q11" s="115">
        <f>J11-O11</f>
        <v>7261</v>
      </c>
      <c r="R11" s="115">
        <v>10</v>
      </c>
      <c r="S11" s="122" t="s">
        <v>92</v>
      </c>
      <c r="T11" s="122" t="s">
        <v>92</v>
      </c>
      <c r="U11" s="122" t="s">
        <v>92</v>
      </c>
      <c r="V11" s="122" t="s">
        <v>92</v>
      </c>
      <c r="W11" s="861" t="s">
        <v>39</v>
      </c>
      <c r="X11" s="859" t="s">
        <v>129</v>
      </c>
      <c r="Y11" s="136" t="s">
        <v>130</v>
      </c>
      <c r="Z11" s="115">
        <v>400</v>
      </c>
      <c r="AA11" s="200">
        <v>348.68</v>
      </c>
      <c r="AB11" s="201">
        <v>39581</v>
      </c>
      <c r="AC11" s="202">
        <f>J11-AA11</f>
        <v>7312.32</v>
      </c>
      <c r="AD11" s="206" t="s">
        <v>33</v>
      </c>
      <c r="AE11" s="20">
        <v>355</v>
      </c>
      <c r="AF11" s="20" t="s">
        <v>133</v>
      </c>
      <c r="AG11" s="17">
        <f t="shared" si="0"/>
        <v>7306</v>
      </c>
      <c r="AH11" s="862" t="s">
        <v>558</v>
      </c>
      <c r="AI11" s="206" t="s">
        <v>566</v>
      </c>
      <c r="AJ11" s="863" t="s">
        <v>567</v>
      </c>
      <c r="AK11" s="864" t="s">
        <v>568</v>
      </c>
    </row>
    <row r="12" spans="1:37" ht="12" customHeight="1">
      <c r="A12" s="10" t="s">
        <v>134</v>
      </c>
      <c r="B12" s="136" t="s">
        <v>135</v>
      </c>
      <c r="C12" s="91"/>
      <c r="D12" s="11" t="s">
        <v>136</v>
      </c>
      <c r="E12" s="15">
        <v>364940105442701</v>
      </c>
      <c r="F12" s="91">
        <v>4075814</v>
      </c>
      <c r="G12" s="114">
        <v>434137</v>
      </c>
      <c r="H12" s="91">
        <v>4075608</v>
      </c>
      <c r="I12" s="114">
        <v>434186</v>
      </c>
      <c r="J12" s="125">
        <v>7661</v>
      </c>
      <c r="K12" s="11" t="s">
        <v>91</v>
      </c>
      <c r="L12" s="11">
        <v>1955</v>
      </c>
      <c r="M12" s="114">
        <v>370</v>
      </c>
      <c r="N12" s="91"/>
      <c r="O12" s="11"/>
      <c r="P12" s="11"/>
      <c r="Q12" s="114"/>
      <c r="R12" s="114">
        <v>30</v>
      </c>
      <c r="S12" s="121" t="s">
        <v>92</v>
      </c>
      <c r="T12" s="121" t="s">
        <v>92</v>
      </c>
      <c r="U12" s="121" t="s">
        <v>92</v>
      </c>
      <c r="V12" s="121"/>
      <c r="W12" s="858" t="s">
        <v>757</v>
      </c>
      <c r="X12" s="859" t="s">
        <v>134</v>
      </c>
      <c r="Y12" s="136" t="s">
        <v>135</v>
      </c>
      <c r="Z12" s="114">
        <v>370</v>
      </c>
      <c r="AA12" s="91">
        <v>333.02</v>
      </c>
      <c r="AB12" s="222">
        <v>20100</v>
      </c>
      <c r="AC12" s="15">
        <v>7327.98</v>
      </c>
      <c r="AD12" s="11" t="s">
        <v>116</v>
      </c>
      <c r="AE12" s="15">
        <v>333</v>
      </c>
      <c r="AF12" s="15">
        <v>1955</v>
      </c>
      <c r="AG12" s="12">
        <f t="shared" si="0"/>
        <v>7328</v>
      </c>
      <c r="AH12" s="13" t="s">
        <v>558</v>
      </c>
      <c r="AI12" s="11" t="s">
        <v>569</v>
      </c>
      <c r="AJ12" s="114" t="s">
        <v>560</v>
      </c>
      <c r="AK12" s="860" t="s">
        <v>441</v>
      </c>
    </row>
    <row r="13" spans="1:37" ht="12" customHeight="1">
      <c r="A13" s="10" t="s">
        <v>137</v>
      </c>
      <c r="B13" s="136" t="s">
        <v>42</v>
      </c>
      <c r="C13" s="92"/>
      <c r="D13" s="16" t="s">
        <v>138</v>
      </c>
      <c r="E13" s="20">
        <v>365504105465201</v>
      </c>
      <c r="F13" s="92">
        <v>4086025</v>
      </c>
      <c r="G13" s="115">
        <v>430411</v>
      </c>
      <c r="H13" s="92">
        <v>4085818</v>
      </c>
      <c r="I13" s="115">
        <v>430460</v>
      </c>
      <c r="J13" s="126">
        <v>7608</v>
      </c>
      <c r="K13" s="16" t="s">
        <v>91</v>
      </c>
      <c r="L13" s="16">
        <v>1947</v>
      </c>
      <c r="M13" s="115">
        <v>323</v>
      </c>
      <c r="N13" s="92"/>
      <c r="O13" s="16"/>
      <c r="P13" s="16"/>
      <c r="Q13" s="115"/>
      <c r="R13" s="115"/>
      <c r="S13" s="122" t="s">
        <v>92</v>
      </c>
      <c r="T13" s="122" t="s">
        <v>92</v>
      </c>
      <c r="U13" s="122"/>
      <c r="V13" s="122"/>
      <c r="W13" s="861" t="s">
        <v>440</v>
      </c>
      <c r="X13" s="859" t="s">
        <v>137</v>
      </c>
      <c r="Y13" s="136" t="s">
        <v>42</v>
      </c>
      <c r="Z13" s="115">
        <v>323</v>
      </c>
      <c r="AA13" s="109"/>
      <c r="AB13" s="21"/>
      <c r="AC13" s="22"/>
      <c r="AD13" s="16"/>
      <c r="AE13" s="205">
        <v>276</v>
      </c>
      <c r="AF13" s="205">
        <v>1947</v>
      </c>
      <c r="AG13" s="229">
        <f t="shared" si="0"/>
        <v>7332</v>
      </c>
      <c r="AH13" s="865" t="s">
        <v>558</v>
      </c>
      <c r="AI13" s="866" t="s">
        <v>570</v>
      </c>
      <c r="AJ13" s="867" t="s">
        <v>560</v>
      </c>
      <c r="AK13" s="864"/>
    </row>
    <row r="14" spans="1:37" ht="12" customHeight="1">
      <c r="A14" s="10" t="s">
        <v>139</v>
      </c>
      <c r="B14" s="136" t="s">
        <v>140</v>
      </c>
      <c r="C14" s="91" t="s">
        <v>141</v>
      </c>
      <c r="D14" s="11" t="s">
        <v>142</v>
      </c>
      <c r="E14" s="73"/>
      <c r="F14" s="91">
        <v>4078218</v>
      </c>
      <c r="G14" s="114">
        <v>428405</v>
      </c>
      <c r="H14" s="91">
        <v>4078011</v>
      </c>
      <c r="I14" s="114">
        <v>428454</v>
      </c>
      <c r="J14" s="125">
        <v>7703</v>
      </c>
      <c r="K14" s="11" t="s">
        <v>91</v>
      </c>
      <c r="L14" s="11">
        <v>1986</v>
      </c>
      <c r="M14" s="114">
        <v>422</v>
      </c>
      <c r="N14" s="91">
        <v>389</v>
      </c>
      <c r="O14" s="11">
        <v>419</v>
      </c>
      <c r="P14" s="11">
        <f>J14-N14</f>
        <v>7314</v>
      </c>
      <c r="Q14" s="114">
        <f>J14-O14</f>
        <v>7284</v>
      </c>
      <c r="R14" s="114" t="s">
        <v>144</v>
      </c>
      <c r="S14" s="121" t="s">
        <v>92</v>
      </c>
      <c r="T14" s="121" t="s">
        <v>92</v>
      </c>
      <c r="U14" s="121" t="s">
        <v>92</v>
      </c>
      <c r="V14" s="121" t="s">
        <v>92</v>
      </c>
      <c r="W14" s="858" t="s">
        <v>143</v>
      </c>
      <c r="X14" s="859" t="s">
        <v>139</v>
      </c>
      <c r="Y14" s="136" t="s">
        <v>140</v>
      </c>
      <c r="Z14" s="114">
        <v>422</v>
      </c>
      <c r="AA14" s="110">
        <v>390.51</v>
      </c>
      <c r="AB14" s="23">
        <v>39582</v>
      </c>
      <c r="AC14" s="24">
        <f>J14-AA14</f>
        <v>7312.49</v>
      </c>
      <c r="AD14" s="11" t="s">
        <v>33</v>
      </c>
      <c r="AE14" s="15">
        <v>387</v>
      </c>
      <c r="AF14" s="15">
        <v>1986</v>
      </c>
      <c r="AG14" s="12">
        <f t="shared" si="0"/>
        <v>7316</v>
      </c>
      <c r="AH14" s="13" t="s">
        <v>558</v>
      </c>
      <c r="AI14" s="11" t="s">
        <v>571</v>
      </c>
      <c r="AJ14" s="114" t="s">
        <v>565</v>
      </c>
      <c r="AK14" s="860"/>
    </row>
    <row r="15" spans="1:37" ht="12" customHeight="1">
      <c r="A15" s="10" t="s">
        <v>145</v>
      </c>
      <c r="B15" s="136" t="s">
        <v>26</v>
      </c>
      <c r="C15" s="92"/>
      <c r="D15" s="16" t="s">
        <v>146</v>
      </c>
      <c r="E15" s="20">
        <v>365258105443701</v>
      </c>
      <c r="F15" s="92">
        <v>4081974</v>
      </c>
      <c r="G15" s="115">
        <v>433797</v>
      </c>
      <c r="H15" s="92">
        <v>4081769</v>
      </c>
      <c r="I15" s="115">
        <v>433846</v>
      </c>
      <c r="J15" s="126">
        <v>7569</v>
      </c>
      <c r="K15" s="16" t="s">
        <v>91</v>
      </c>
      <c r="L15" s="16">
        <v>1937</v>
      </c>
      <c r="M15" s="115">
        <v>303</v>
      </c>
      <c r="N15" s="92"/>
      <c r="O15" s="16"/>
      <c r="P15" s="16"/>
      <c r="Q15" s="115"/>
      <c r="R15" s="115"/>
      <c r="S15" s="122" t="s">
        <v>92</v>
      </c>
      <c r="T15" s="122" t="s">
        <v>92</v>
      </c>
      <c r="U15" s="122" t="s">
        <v>92</v>
      </c>
      <c r="V15" s="122" t="s">
        <v>92</v>
      </c>
      <c r="W15" s="861" t="s">
        <v>147</v>
      </c>
      <c r="X15" s="859" t="s">
        <v>145</v>
      </c>
      <c r="Y15" s="136" t="s">
        <v>26</v>
      </c>
      <c r="Z15" s="115">
        <v>303</v>
      </c>
      <c r="AA15" s="200">
        <v>246.02</v>
      </c>
      <c r="AB15" s="201">
        <v>39582</v>
      </c>
      <c r="AC15" s="202">
        <f>J15-AA15</f>
        <v>7322.98</v>
      </c>
      <c r="AD15" s="206" t="s">
        <v>33</v>
      </c>
      <c r="AE15" s="20">
        <v>247</v>
      </c>
      <c r="AF15" s="20">
        <v>1937</v>
      </c>
      <c r="AG15" s="17">
        <f t="shared" si="0"/>
        <v>7322</v>
      </c>
      <c r="AH15" s="862" t="s">
        <v>558</v>
      </c>
      <c r="AI15" s="206"/>
      <c r="AJ15" s="863"/>
      <c r="AK15" s="864"/>
    </row>
    <row r="16" spans="1:37" ht="12" customHeight="1">
      <c r="A16" s="1353" t="s">
        <v>148</v>
      </c>
      <c r="B16" s="1323" t="s">
        <v>149</v>
      </c>
      <c r="C16" s="188"/>
      <c r="D16" s="1352" t="s">
        <v>150</v>
      </c>
      <c r="E16" s="1345">
        <v>365524105445201</v>
      </c>
      <c r="F16" s="1352">
        <v>4086472</v>
      </c>
      <c r="G16" s="1325">
        <v>433556</v>
      </c>
      <c r="H16" s="1320">
        <v>4086266</v>
      </c>
      <c r="I16" s="1325">
        <v>433605</v>
      </c>
      <c r="J16" s="1309">
        <v>7589</v>
      </c>
      <c r="K16" s="1320" t="s">
        <v>91</v>
      </c>
      <c r="L16" s="1352">
        <v>1989</v>
      </c>
      <c r="M16" s="1325" t="s">
        <v>103</v>
      </c>
      <c r="N16" s="188"/>
      <c r="O16" s="186"/>
      <c r="P16" s="186"/>
      <c r="Q16" s="189"/>
      <c r="R16" s="189"/>
      <c r="S16" s="143"/>
      <c r="T16" s="1328" t="s">
        <v>92</v>
      </c>
      <c r="U16" s="1328" t="s">
        <v>92</v>
      </c>
      <c r="V16" s="143"/>
      <c r="W16" s="1326" t="s">
        <v>754</v>
      </c>
      <c r="X16" s="1310" t="s">
        <v>148</v>
      </c>
      <c r="Y16" s="1323" t="s">
        <v>149</v>
      </c>
      <c r="Z16" s="1328" t="s">
        <v>103</v>
      </c>
      <c r="AA16" s="188">
        <v>257.75</v>
      </c>
      <c r="AB16" s="236">
        <v>32801</v>
      </c>
      <c r="AC16" s="187">
        <v>7331.25</v>
      </c>
      <c r="AD16" s="186" t="s">
        <v>116</v>
      </c>
      <c r="AE16" s="1345">
        <v>258</v>
      </c>
      <c r="AF16" s="1345">
        <v>1989</v>
      </c>
      <c r="AG16" s="1335">
        <f t="shared" si="0"/>
        <v>7331</v>
      </c>
      <c r="AH16" s="1312" t="s">
        <v>558</v>
      </c>
      <c r="AI16" s="186"/>
      <c r="AJ16" s="189"/>
      <c r="AK16" s="868"/>
    </row>
    <row r="17" spans="1:37" ht="12" customHeight="1">
      <c r="A17" s="1322"/>
      <c r="B17" s="1324"/>
      <c r="C17" s="183"/>
      <c r="D17" s="1338"/>
      <c r="E17" s="1338"/>
      <c r="F17" s="1338"/>
      <c r="G17" s="1319"/>
      <c r="H17" s="1321"/>
      <c r="I17" s="1319"/>
      <c r="J17" s="1329"/>
      <c r="K17" s="1321"/>
      <c r="L17" s="1338"/>
      <c r="M17" s="1319"/>
      <c r="N17" s="183"/>
      <c r="O17" s="104"/>
      <c r="P17" s="104"/>
      <c r="Q17" s="185"/>
      <c r="R17" s="185"/>
      <c r="S17" s="142"/>
      <c r="T17" s="1329"/>
      <c r="U17" s="1329"/>
      <c r="V17" s="142"/>
      <c r="W17" s="1327"/>
      <c r="X17" s="1311"/>
      <c r="Y17" s="1324"/>
      <c r="Z17" s="1329"/>
      <c r="AA17" s="183">
        <v>257.87</v>
      </c>
      <c r="AB17" s="235">
        <v>32478</v>
      </c>
      <c r="AC17" s="184">
        <v>7331</v>
      </c>
      <c r="AD17" s="104" t="s">
        <v>116</v>
      </c>
      <c r="AE17" s="1338"/>
      <c r="AF17" s="1338"/>
      <c r="AG17" s="1336"/>
      <c r="AH17" s="1313"/>
      <c r="AI17" s="104"/>
      <c r="AJ17" s="185"/>
      <c r="AK17" s="869"/>
    </row>
    <row r="18" spans="1:37" ht="12" customHeight="1">
      <c r="A18" s="10" t="s">
        <v>151</v>
      </c>
      <c r="B18" s="136" t="s">
        <v>152</v>
      </c>
      <c r="C18" s="92" t="s">
        <v>153</v>
      </c>
      <c r="D18" s="16" t="s">
        <v>154</v>
      </c>
      <c r="E18" s="74"/>
      <c r="F18" s="92">
        <v>4076425</v>
      </c>
      <c r="G18" s="115">
        <v>424662</v>
      </c>
      <c r="H18" s="92">
        <v>4076220</v>
      </c>
      <c r="I18" s="115">
        <v>424711</v>
      </c>
      <c r="J18" s="126">
        <v>7677</v>
      </c>
      <c r="K18" s="16" t="s">
        <v>91</v>
      </c>
      <c r="L18" s="16">
        <v>1926</v>
      </c>
      <c r="M18" s="115">
        <v>400</v>
      </c>
      <c r="N18" s="92"/>
      <c r="O18" s="16"/>
      <c r="P18" s="16"/>
      <c r="Q18" s="115"/>
      <c r="R18" s="115">
        <v>20</v>
      </c>
      <c r="S18" s="122"/>
      <c r="T18" s="122" t="s">
        <v>92</v>
      </c>
      <c r="U18" s="122" t="s">
        <v>92</v>
      </c>
      <c r="V18" s="122"/>
      <c r="W18" s="861" t="s">
        <v>155</v>
      </c>
      <c r="X18" s="859" t="s">
        <v>151</v>
      </c>
      <c r="Y18" s="136" t="s">
        <v>152</v>
      </c>
      <c r="Z18" s="115">
        <v>400</v>
      </c>
      <c r="AA18" s="200">
        <v>357.14</v>
      </c>
      <c r="AB18" s="201">
        <v>39582</v>
      </c>
      <c r="AC18" s="202">
        <f>J18-AA18</f>
        <v>7319.86</v>
      </c>
      <c r="AD18" s="206" t="s">
        <v>33</v>
      </c>
      <c r="AE18" s="20">
        <v>380</v>
      </c>
      <c r="AF18" s="20">
        <v>1926</v>
      </c>
      <c r="AG18" s="17">
        <f t="shared" si="0"/>
        <v>7297</v>
      </c>
      <c r="AH18" s="862" t="s">
        <v>558</v>
      </c>
      <c r="AI18" s="214"/>
      <c r="AJ18" s="863"/>
      <c r="AK18" s="864" t="s">
        <v>572</v>
      </c>
    </row>
    <row r="19" spans="1:37" ht="12" customHeight="1">
      <c r="A19" s="10" t="s">
        <v>156</v>
      </c>
      <c r="B19" s="136" t="s">
        <v>157</v>
      </c>
      <c r="C19" s="91" t="s">
        <v>158</v>
      </c>
      <c r="D19" s="11"/>
      <c r="E19" s="73"/>
      <c r="F19" s="91">
        <v>4073057</v>
      </c>
      <c r="G19" s="114">
        <v>423767</v>
      </c>
      <c r="H19" s="91">
        <v>4072852</v>
      </c>
      <c r="I19" s="114">
        <v>423816</v>
      </c>
      <c r="J19" s="125">
        <v>7720</v>
      </c>
      <c r="K19" s="11" t="s">
        <v>91</v>
      </c>
      <c r="L19" s="11">
        <v>2005</v>
      </c>
      <c r="M19" s="114">
        <v>540</v>
      </c>
      <c r="N19" s="91">
        <v>520</v>
      </c>
      <c r="O19" s="11">
        <v>540</v>
      </c>
      <c r="P19" s="11">
        <f>J19-N19</f>
        <v>7200</v>
      </c>
      <c r="Q19" s="114">
        <f>J19-O19</f>
        <v>7180</v>
      </c>
      <c r="R19" s="114">
        <v>60</v>
      </c>
      <c r="S19" s="121" t="s">
        <v>92</v>
      </c>
      <c r="T19" s="121" t="s">
        <v>92</v>
      </c>
      <c r="U19" s="121" t="s">
        <v>92</v>
      </c>
      <c r="V19" s="121" t="s">
        <v>92</v>
      </c>
      <c r="W19" s="858"/>
      <c r="X19" s="859" t="s">
        <v>156</v>
      </c>
      <c r="Y19" s="136" t="s">
        <v>157</v>
      </c>
      <c r="Z19" s="114">
        <v>540</v>
      </c>
      <c r="AA19" s="110">
        <v>401.1</v>
      </c>
      <c r="AB19" s="23">
        <v>39582</v>
      </c>
      <c r="AC19" s="24">
        <f>J19-AA19</f>
        <v>7318.9</v>
      </c>
      <c r="AD19" s="11" t="s">
        <v>33</v>
      </c>
      <c r="AE19" s="15">
        <v>440</v>
      </c>
      <c r="AF19" s="15">
        <v>2005</v>
      </c>
      <c r="AG19" s="12">
        <f t="shared" si="0"/>
        <v>7280</v>
      </c>
      <c r="AH19" s="13" t="s">
        <v>573</v>
      </c>
      <c r="AI19" s="11" t="s">
        <v>574</v>
      </c>
      <c r="AJ19" s="114"/>
      <c r="AK19" s="860"/>
    </row>
    <row r="20" spans="1:37" ht="12" customHeight="1">
      <c r="A20" s="10" t="s">
        <v>159</v>
      </c>
      <c r="B20" s="136" t="s">
        <v>160</v>
      </c>
      <c r="C20" s="92"/>
      <c r="D20" s="16" t="s">
        <v>161</v>
      </c>
      <c r="E20" s="20">
        <v>365038105533501</v>
      </c>
      <c r="F20" s="92">
        <v>4077925</v>
      </c>
      <c r="G20" s="115">
        <v>420318</v>
      </c>
      <c r="H20" s="92">
        <v>4077720</v>
      </c>
      <c r="I20" s="115">
        <v>420367</v>
      </c>
      <c r="J20" s="126">
        <v>7923</v>
      </c>
      <c r="K20" s="16" t="s">
        <v>91</v>
      </c>
      <c r="L20" s="16">
        <v>1953</v>
      </c>
      <c r="M20" s="115">
        <v>616</v>
      </c>
      <c r="N20" s="92"/>
      <c r="O20" s="16"/>
      <c r="P20" s="16"/>
      <c r="Q20" s="115"/>
      <c r="R20" s="115"/>
      <c r="S20" s="122" t="s">
        <v>92</v>
      </c>
      <c r="T20" s="122" t="s">
        <v>92</v>
      </c>
      <c r="U20" s="122"/>
      <c r="V20" s="122"/>
      <c r="W20" s="861" t="s">
        <v>575</v>
      </c>
      <c r="X20" s="859" t="s">
        <v>159</v>
      </c>
      <c r="Y20" s="136" t="s">
        <v>160</v>
      </c>
      <c r="Z20" s="115">
        <v>616</v>
      </c>
      <c r="AA20" s="109"/>
      <c r="AB20" s="21"/>
      <c r="AC20" s="22"/>
      <c r="AD20" s="16"/>
      <c r="AE20" s="205">
        <v>584</v>
      </c>
      <c r="AF20" s="205">
        <v>1953</v>
      </c>
      <c r="AG20" s="229">
        <f t="shared" si="0"/>
        <v>7339</v>
      </c>
      <c r="AH20" s="862" t="s">
        <v>576</v>
      </c>
      <c r="AI20" s="206" t="s">
        <v>577</v>
      </c>
      <c r="AJ20" s="863" t="s">
        <v>578</v>
      </c>
      <c r="AK20" s="864"/>
    </row>
    <row r="21" spans="1:37" ht="12" customHeight="1">
      <c r="A21" s="10" t="s">
        <v>162</v>
      </c>
      <c r="B21" s="136" t="s">
        <v>163</v>
      </c>
      <c r="C21" s="91"/>
      <c r="D21" s="11"/>
      <c r="E21" s="73"/>
      <c r="F21" s="91">
        <v>4077934</v>
      </c>
      <c r="G21" s="114">
        <v>420310</v>
      </c>
      <c r="H21" s="91">
        <v>4077729</v>
      </c>
      <c r="I21" s="114">
        <v>420359</v>
      </c>
      <c r="J21" s="125">
        <v>7923</v>
      </c>
      <c r="K21" s="11" t="s">
        <v>91</v>
      </c>
      <c r="L21" s="11" t="s">
        <v>103</v>
      </c>
      <c r="M21" s="114">
        <v>630</v>
      </c>
      <c r="N21" s="91"/>
      <c r="O21" s="11"/>
      <c r="P21" s="11"/>
      <c r="Q21" s="114"/>
      <c r="R21" s="114"/>
      <c r="S21" s="121"/>
      <c r="T21" s="121" t="s">
        <v>92</v>
      </c>
      <c r="U21" s="121"/>
      <c r="V21" s="121" t="s">
        <v>92</v>
      </c>
      <c r="W21" s="858"/>
      <c r="X21" s="859" t="s">
        <v>162</v>
      </c>
      <c r="Y21" s="136" t="s">
        <v>163</v>
      </c>
      <c r="Z21" s="114">
        <v>630</v>
      </c>
      <c r="AA21" s="110"/>
      <c r="AB21" s="23"/>
      <c r="AC21" s="24"/>
      <c r="AD21" s="11"/>
      <c r="AE21" s="15">
        <v>600</v>
      </c>
      <c r="AF21" s="15"/>
      <c r="AG21" s="12">
        <f t="shared" si="0"/>
        <v>7323</v>
      </c>
      <c r="AH21" s="13" t="s">
        <v>576</v>
      </c>
      <c r="AI21" s="11"/>
      <c r="AJ21" s="114"/>
      <c r="AK21" s="860" t="s">
        <v>579</v>
      </c>
    </row>
    <row r="22" spans="1:37" ht="12" customHeight="1">
      <c r="A22" s="1353" t="s">
        <v>164</v>
      </c>
      <c r="B22" s="1323" t="s">
        <v>165</v>
      </c>
      <c r="C22" s="1314" t="s">
        <v>166</v>
      </c>
      <c r="D22" s="1315" t="s">
        <v>167</v>
      </c>
      <c r="E22" s="1337">
        <v>365830105464701</v>
      </c>
      <c r="F22" s="1315">
        <v>4092411</v>
      </c>
      <c r="G22" s="1316">
        <v>430675</v>
      </c>
      <c r="H22" s="1314">
        <v>4092204</v>
      </c>
      <c r="I22" s="1316">
        <v>430725</v>
      </c>
      <c r="J22" s="1317">
        <v>7671</v>
      </c>
      <c r="K22" s="1314" t="s">
        <v>91</v>
      </c>
      <c r="L22" s="106">
        <v>1954</v>
      </c>
      <c r="M22" s="193">
        <v>358</v>
      </c>
      <c r="N22" s="192">
        <v>335</v>
      </c>
      <c r="O22" s="106">
        <v>356</v>
      </c>
      <c r="P22" s="106">
        <f>J22-N22</f>
        <v>7336</v>
      </c>
      <c r="Q22" s="193">
        <f>J22-O22</f>
        <v>7315</v>
      </c>
      <c r="R22" s="193">
        <v>25</v>
      </c>
      <c r="S22" s="139" t="s">
        <v>92</v>
      </c>
      <c r="T22" s="139" t="s">
        <v>92</v>
      </c>
      <c r="U22" s="139" t="s">
        <v>92</v>
      </c>
      <c r="V22" s="139" t="s">
        <v>92</v>
      </c>
      <c r="W22" s="870" t="s">
        <v>580</v>
      </c>
      <c r="X22" s="1310" t="s">
        <v>164</v>
      </c>
      <c r="Y22" s="1323" t="s">
        <v>165</v>
      </c>
      <c r="Z22" s="1318">
        <v>501</v>
      </c>
      <c r="AA22" s="207">
        <v>348.62</v>
      </c>
      <c r="AB22" s="208">
        <v>39967</v>
      </c>
      <c r="AC22" s="209">
        <f>J22-AA22</f>
        <v>7322.38</v>
      </c>
      <c r="AD22" s="210" t="s">
        <v>33</v>
      </c>
      <c r="AE22" s="1337">
        <v>340</v>
      </c>
      <c r="AF22" s="1337">
        <v>1954</v>
      </c>
      <c r="AG22" s="1339">
        <f t="shared" si="0"/>
        <v>7331</v>
      </c>
      <c r="AH22" s="1306" t="s">
        <v>581</v>
      </c>
      <c r="AI22" s="1308" t="s">
        <v>582</v>
      </c>
      <c r="AJ22" s="1340" t="s">
        <v>560</v>
      </c>
      <c r="AK22" s="871" t="s">
        <v>583</v>
      </c>
    </row>
    <row r="23" spans="1:37" ht="12" customHeight="1">
      <c r="A23" s="1322"/>
      <c r="B23" s="1324"/>
      <c r="C23" s="1321"/>
      <c r="D23" s="1338"/>
      <c r="E23" s="1338"/>
      <c r="F23" s="1338"/>
      <c r="G23" s="1319"/>
      <c r="H23" s="1321"/>
      <c r="I23" s="1319"/>
      <c r="J23" s="1329"/>
      <c r="K23" s="1321"/>
      <c r="L23" s="190">
        <v>2001</v>
      </c>
      <c r="M23" s="191">
        <v>501</v>
      </c>
      <c r="N23" s="145"/>
      <c r="O23" s="190"/>
      <c r="P23" s="190"/>
      <c r="Q23" s="191"/>
      <c r="R23" s="191"/>
      <c r="S23" s="141" t="s">
        <v>92</v>
      </c>
      <c r="T23" s="141"/>
      <c r="U23" s="141"/>
      <c r="V23" s="141"/>
      <c r="W23" s="872" t="s">
        <v>584</v>
      </c>
      <c r="X23" s="1311"/>
      <c r="Y23" s="1324"/>
      <c r="Z23" s="1329"/>
      <c r="AA23" s="211">
        <v>346.26</v>
      </c>
      <c r="AB23" s="212">
        <v>39583</v>
      </c>
      <c r="AC23" s="213">
        <v>7324.74</v>
      </c>
      <c r="AD23" s="214" t="s">
        <v>33</v>
      </c>
      <c r="AE23" s="1338"/>
      <c r="AF23" s="1338"/>
      <c r="AG23" s="1336"/>
      <c r="AH23" s="1307"/>
      <c r="AI23" s="1354"/>
      <c r="AJ23" s="1341"/>
      <c r="AK23" s="873"/>
    </row>
    <row r="24" spans="1:37" ht="12" customHeight="1">
      <c r="A24" s="10" t="s">
        <v>168</v>
      </c>
      <c r="B24" s="136" t="s">
        <v>169</v>
      </c>
      <c r="C24" s="91" t="s">
        <v>170</v>
      </c>
      <c r="D24" s="11"/>
      <c r="E24" s="73"/>
      <c r="F24" s="91">
        <v>4091963</v>
      </c>
      <c r="G24" s="114">
        <v>424450</v>
      </c>
      <c r="H24" s="91">
        <v>4091756</v>
      </c>
      <c r="I24" s="114">
        <v>424500</v>
      </c>
      <c r="J24" s="125">
        <v>7720</v>
      </c>
      <c r="K24" s="11" t="s">
        <v>91</v>
      </c>
      <c r="L24" s="11">
        <v>2007</v>
      </c>
      <c r="M24" s="114">
        <v>430</v>
      </c>
      <c r="N24" s="91">
        <v>402</v>
      </c>
      <c r="O24" s="11">
        <v>422</v>
      </c>
      <c r="P24" s="11">
        <f>J24-N24</f>
        <v>7318</v>
      </c>
      <c r="Q24" s="114">
        <f>J24-O24</f>
        <v>7298</v>
      </c>
      <c r="R24" s="114" t="s">
        <v>171</v>
      </c>
      <c r="S24" s="121" t="s">
        <v>92</v>
      </c>
      <c r="T24" s="121" t="s">
        <v>92</v>
      </c>
      <c r="U24" s="121" t="s">
        <v>92</v>
      </c>
      <c r="V24" s="121" t="s">
        <v>92</v>
      </c>
      <c r="W24" s="858" t="s">
        <v>585</v>
      </c>
      <c r="X24" s="859" t="s">
        <v>168</v>
      </c>
      <c r="Y24" s="136" t="s">
        <v>169</v>
      </c>
      <c r="Z24" s="114">
        <v>430</v>
      </c>
      <c r="AA24" s="110">
        <v>389.94</v>
      </c>
      <c r="AB24" s="23">
        <v>39583</v>
      </c>
      <c r="AC24" s="24">
        <f>J24-AA24</f>
        <v>7330.06</v>
      </c>
      <c r="AD24" s="11" t="s">
        <v>33</v>
      </c>
      <c r="AE24" s="15"/>
      <c r="AF24" s="15">
        <v>2007</v>
      </c>
      <c r="AG24" s="12"/>
      <c r="AH24" s="13" t="s">
        <v>576</v>
      </c>
      <c r="AI24" s="11" t="s">
        <v>586</v>
      </c>
      <c r="AJ24" s="114" t="s">
        <v>587</v>
      </c>
      <c r="AK24" s="860" t="s">
        <v>588</v>
      </c>
    </row>
    <row r="25" spans="1:37" ht="12" customHeight="1">
      <c r="A25" s="10" t="s">
        <v>172</v>
      </c>
      <c r="B25" s="136" t="s">
        <v>173</v>
      </c>
      <c r="C25" s="92"/>
      <c r="D25" s="16" t="s">
        <v>174</v>
      </c>
      <c r="E25" s="20">
        <v>364543105572901</v>
      </c>
      <c r="F25" s="94">
        <v>4068880</v>
      </c>
      <c r="G25" s="117">
        <v>414471</v>
      </c>
      <c r="H25" s="92">
        <v>4068674</v>
      </c>
      <c r="I25" s="115">
        <v>414521</v>
      </c>
      <c r="J25" s="126">
        <v>8383</v>
      </c>
      <c r="K25" s="16" t="s">
        <v>102</v>
      </c>
      <c r="L25" s="16">
        <v>1971</v>
      </c>
      <c r="M25" s="115">
        <v>1160</v>
      </c>
      <c r="N25" s="92">
        <v>906</v>
      </c>
      <c r="O25" s="16" t="s">
        <v>175</v>
      </c>
      <c r="P25" s="16">
        <f>J25-N25</f>
        <v>7477</v>
      </c>
      <c r="Q25" s="117" t="s">
        <v>176</v>
      </c>
      <c r="R25" s="115"/>
      <c r="S25" s="122" t="s">
        <v>92</v>
      </c>
      <c r="T25" s="122" t="s">
        <v>92</v>
      </c>
      <c r="U25" s="122" t="s">
        <v>92</v>
      </c>
      <c r="V25" s="122" t="s">
        <v>92</v>
      </c>
      <c r="W25" s="861" t="s">
        <v>756</v>
      </c>
      <c r="X25" s="859" t="s">
        <v>172</v>
      </c>
      <c r="Y25" s="136" t="s">
        <v>173</v>
      </c>
      <c r="Z25" s="115">
        <v>1160</v>
      </c>
      <c r="AA25" s="200">
        <v>727</v>
      </c>
      <c r="AB25" s="201">
        <v>38152</v>
      </c>
      <c r="AC25" s="202">
        <v>7656</v>
      </c>
      <c r="AD25" s="206" t="s">
        <v>116</v>
      </c>
      <c r="AE25" s="20"/>
      <c r="AF25" s="20"/>
      <c r="AG25" s="17"/>
      <c r="AH25" s="862" t="s">
        <v>589</v>
      </c>
      <c r="AI25" s="206"/>
      <c r="AJ25" s="863"/>
      <c r="AK25" s="864" t="s">
        <v>442</v>
      </c>
    </row>
    <row r="26" spans="1:37" ht="12" customHeight="1">
      <c r="A26" s="10" t="s">
        <v>186</v>
      </c>
      <c r="B26" s="136" t="s">
        <v>187</v>
      </c>
      <c r="C26" s="91"/>
      <c r="D26" s="11" t="s">
        <v>188</v>
      </c>
      <c r="E26" s="15">
        <v>365623105583501</v>
      </c>
      <c r="F26" s="91">
        <v>4088493</v>
      </c>
      <c r="G26" s="114">
        <v>412989</v>
      </c>
      <c r="H26" s="91">
        <v>4088288</v>
      </c>
      <c r="I26" s="114">
        <v>413038</v>
      </c>
      <c r="J26" s="125">
        <v>8114</v>
      </c>
      <c r="K26" s="11" t="s">
        <v>91</v>
      </c>
      <c r="L26" s="11">
        <v>1955</v>
      </c>
      <c r="M26" s="114">
        <v>685</v>
      </c>
      <c r="N26" s="91"/>
      <c r="O26" s="11"/>
      <c r="P26" s="11"/>
      <c r="Q26" s="114"/>
      <c r="R26" s="114"/>
      <c r="S26" s="121" t="s">
        <v>92</v>
      </c>
      <c r="T26" s="121" t="s">
        <v>92</v>
      </c>
      <c r="U26" s="121" t="s">
        <v>92</v>
      </c>
      <c r="V26" s="121" t="s">
        <v>92</v>
      </c>
      <c r="W26" s="858" t="s">
        <v>189</v>
      </c>
      <c r="X26" s="859" t="s">
        <v>186</v>
      </c>
      <c r="Y26" s="136" t="s">
        <v>187</v>
      </c>
      <c r="Z26" s="114">
        <v>685</v>
      </c>
      <c r="AA26" s="110">
        <v>599.4</v>
      </c>
      <c r="AB26" s="23">
        <v>39583</v>
      </c>
      <c r="AC26" s="24">
        <f>J26-AA26</f>
        <v>7514.6</v>
      </c>
      <c r="AD26" s="11" t="s">
        <v>33</v>
      </c>
      <c r="AE26" s="15">
        <v>640</v>
      </c>
      <c r="AF26" s="15">
        <v>1955</v>
      </c>
      <c r="AG26" s="12">
        <f>J26-AE26</f>
        <v>7474</v>
      </c>
      <c r="AH26" s="13" t="s">
        <v>594</v>
      </c>
      <c r="AI26" s="11" t="s">
        <v>590</v>
      </c>
      <c r="AJ26" s="114" t="s">
        <v>591</v>
      </c>
      <c r="AK26" s="860"/>
    </row>
    <row r="27" spans="1:37" ht="12" customHeight="1">
      <c r="A27" s="10" t="s">
        <v>190</v>
      </c>
      <c r="B27" s="136" t="s">
        <v>191</v>
      </c>
      <c r="C27" s="92" t="s">
        <v>192</v>
      </c>
      <c r="D27" s="16" t="s">
        <v>193</v>
      </c>
      <c r="E27" s="74"/>
      <c r="F27" s="92">
        <v>4093238</v>
      </c>
      <c r="G27" s="115">
        <v>414876</v>
      </c>
      <c r="H27" s="92">
        <v>4093031</v>
      </c>
      <c r="I27" s="115">
        <v>414926</v>
      </c>
      <c r="J27" s="126">
        <v>7989</v>
      </c>
      <c r="K27" s="16" t="s">
        <v>91</v>
      </c>
      <c r="L27" s="16">
        <v>1990</v>
      </c>
      <c r="M27" s="115">
        <v>500</v>
      </c>
      <c r="N27" s="92">
        <v>450</v>
      </c>
      <c r="O27" s="16">
        <v>490</v>
      </c>
      <c r="P27" s="16">
        <f>J27-N27</f>
        <v>7539</v>
      </c>
      <c r="Q27" s="115">
        <f>J27-O27</f>
        <v>7499</v>
      </c>
      <c r="R27" s="115">
        <v>30</v>
      </c>
      <c r="S27" s="122" t="s">
        <v>92</v>
      </c>
      <c r="T27" s="122" t="s">
        <v>92</v>
      </c>
      <c r="U27" s="122" t="s">
        <v>92</v>
      </c>
      <c r="V27" s="122" t="s">
        <v>92</v>
      </c>
      <c r="W27" s="861"/>
      <c r="X27" s="859" t="s">
        <v>190</v>
      </c>
      <c r="Y27" s="136" t="s">
        <v>191</v>
      </c>
      <c r="Z27" s="115">
        <v>500</v>
      </c>
      <c r="AA27" s="200">
        <v>436.3</v>
      </c>
      <c r="AB27" s="201">
        <v>39584</v>
      </c>
      <c r="AC27" s="202">
        <f>J27-AA27</f>
        <v>7552.7</v>
      </c>
      <c r="AD27" s="206" t="s">
        <v>33</v>
      </c>
      <c r="AE27" s="20">
        <v>435</v>
      </c>
      <c r="AF27" s="20">
        <v>1990</v>
      </c>
      <c r="AG27" s="17">
        <f>J27-AE27</f>
        <v>7554</v>
      </c>
      <c r="AH27" s="862" t="s">
        <v>558</v>
      </c>
      <c r="AI27" s="206" t="s">
        <v>592</v>
      </c>
      <c r="AJ27" s="863" t="s">
        <v>565</v>
      </c>
      <c r="AK27" s="864"/>
    </row>
    <row r="28" spans="1:37" ht="12" customHeight="1">
      <c r="A28" s="10" t="s">
        <v>194</v>
      </c>
      <c r="B28" s="136" t="s">
        <v>195</v>
      </c>
      <c r="C28" s="91" t="s">
        <v>196</v>
      </c>
      <c r="D28" s="11" t="s">
        <v>197</v>
      </c>
      <c r="E28" s="73"/>
      <c r="F28" s="91">
        <v>4084584</v>
      </c>
      <c r="G28" s="114">
        <v>417086</v>
      </c>
      <c r="H28" s="91">
        <v>4084379</v>
      </c>
      <c r="I28" s="114">
        <v>417135</v>
      </c>
      <c r="J28" s="125">
        <v>8123</v>
      </c>
      <c r="K28" s="11" t="s">
        <v>91</v>
      </c>
      <c r="L28" s="11" t="s">
        <v>103</v>
      </c>
      <c r="M28" s="114">
        <v>900</v>
      </c>
      <c r="N28" s="91"/>
      <c r="O28" s="11"/>
      <c r="P28" s="11"/>
      <c r="Q28" s="114"/>
      <c r="R28" s="114"/>
      <c r="S28" s="121"/>
      <c r="T28" s="121" t="s">
        <v>92</v>
      </c>
      <c r="U28" s="121"/>
      <c r="V28" s="121" t="s">
        <v>92</v>
      </c>
      <c r="W28" s="858" t="s">
        <v>40</v>
      </c>
      <c r="X28" s="859" t="s">
        <v>194</v>
      </c>
      <c r="Y28" s="136" t="s">
        <v>195</v>
      </c>
      <c r="Z28" s="114">
        <v>900</v>
      </c>
      <c r="AA28" s="110"/>
      <c r="AB28" s="23"/>
      <c r="AC28" s="24"/>
      <c r="AD28" s="11"/>
      <c r="AE28" s="15"/>
      <c r="AF28" s="15"/>
      <c r="AG28" s="12"/>
      <c r="AH28" s="13" t="s">
        <v>593</v>
      </c>
      <c r="AI28" s="11"/>
      <c r="AJ28" s="114"/>
      <c r="AK28" s="860" t="s">
        <v>198</v>
      </c>
    </row>
    <row r="29" spans="1:37" ht="12" customHeight="1">
      <c r="A29" s="10" t="s">
        <v>199</v>
      </c>
      <c r="B29" s="136" t="s">
        <v>44</v>
      </c>
      <c r="C29" s="92"/>
      <c r="D29" s="16" t="s">
        <v>200</v>
      </c>
      <c r="E29" s="20">
        <v>364336105434701</v>
      </c>
      <c r="F29" s="92">
        <v>4064807</v>
      </c>
      <c r="G29" s="115">
        <v>434773</v>
      </c>
      <c r="H29" s="92">
        <v>4064607</v>
      </c>
      <c r="I29" s="115">
        <v>434832</v>
      </c>
      <c r="J29" s="126">
        <v>7593.8</v>
      </c>
      <c r="K29" s="16" t="s">
        <v>201</v>
      </c>
      <c r="L29" s="16">
        <v>1946</v>
      </c>
      <c r="M29" s="115">
        <v>362</v>
      </c>
      <c r="N29" s="92"/>
      <c r="O29" s="16"/>
      <c r="P29" s="16"/>
      <c r="Q29" s="115"/>
      <c r="R29" s="115"/>
      <c r="S29" s="122" t="s">
        <v>92</v>
      </c>
      <c r="T29" s="122" t="s">
        <v>92</v>
      </c>
      <c r="U29" s="122"/>
      <c r="V29" s="122"/>
      <c r="W29" s="861" t="s">
        <v>51</v>
      </c>
      <c r="X29" s="859" t="s">
        <v>199</v>
      </c>
      <c r="Y29" s="136" t="s">
        <v>44</v>
      </c>
      <c r="Z29" s="115">
        <v>362</v>
      </c>
      <c r="AA29" s="109"/>
      <c r="AB29" s="21"/>
      <c r="AC29" s="22"/>
      <c r="AD29" s="16"/>
      <c r="AE29" s="205">
        <v>310</v>
      </c>
      <c r="AF29" s="205">
        <v>1946</v>
      </c>
      <c r="AG29" s="229">
        <f>J29-AE29</f>
        <v>7283.8</v>
      </c>
      <c r="AH29" s="862" t="s">
        <v>594</v>
      </c>
      <c r="AI29" s="206" t="s">
        <v>595</v>
      </c>
      <c r="AJ29" s="863" t="s">
        <v>596</v>
      </c>
      <c r="AK29" s="864"/>
    </row>
    <row r="30" spans="1:37" ht="12" customHeight="1">
      <c r="A30" s="10" t="s">
        <v>202</v>
      </c>
      <c r="B30" s="136" t="s">
        <v>203</v>
      </c>
      <c r="C30" s="91"/>
      <c r="D30" s="11" t="s">
        <v>204</v>
      </c>
      <c r="E30" s="15">
        <v>365458105510301</v>
      </c>
      <c r="F30" s="91">
        <v>4085871</v>
      </c>
      <c r="G30" s="114">
        <v>423516</v>
      </c>
      <c r="H30" s="91">
        <v>4085666</v>
      </c>
      <c r="I30" s="114">
        <v>423565</v>
      </c>
      <c r="J30" s="125">
        <v>7746</v>
      </c>
      <c r="K30" s="11" t="s">
        <v>91</v>
      </c>
      <c r="L30" s="11" t="s">
        <v>103</v>
      </c>
      <c r="M30" s="114">
        <v>410</v>
      </c>
      <c r="N30" s="91"/>
      <c r="O30" s="11"/>
      <c r="P30" s="11"/>
      <c r="Q30" s="114"/>
      <c r="R30" s="114"/>
      <c r="S30" s="121"/>
      <c r="T30" s="121" t="s">
        <v>92</v>
      </c>
      <c r="U30" s="121"/>
      <c r="V30" s="121" t="s">
        <v>92</v>
      </c>
      <c r="W30" s="858" t="s">
        <v>597</v>
      </c>
      <c r="X30" s="859" t="s">
        <v>202</v>
      </c>
      <c r="Y30" s="136" t="s">
        <v>203</v>
      </c>
      <c r="Z30" s="114">
        <v>410</v>
      </c>
      <c r="AA30" s="110"/>
      <c r="AB30" s="23"/>
      <c r="AC30" s="24"/>
      <c r="AD30" s="11"/>
      <c r="AE30" s="15">
        <v>390</v>
      </c>
      <c r="AF30" s="15"/>
      <c r="AG30" s="12">
        <f>J30-AE30</f>
        <v>7356</v>
      </c>
      <c r="AH30" s="13"/>
      <c r="AI30" s="11"/>
      <c r="AJ30" s="114"/>
      <c r="AK30" s="860"/>
    </row>
    <row r="31" spans="1:37" ht="12" customHeight="1">
      <c r="A31" s="10" t="s">
        <v>205</v>
      </c>
      <c r="B31" s="136" t="s">
        <v>206</v>
      </c>
      <c r="C31" s="92" t="s">
        <v>692</v>
      </c>
      <c r="D31" s="16"/>
      <c r="E31" s="20"/>
      <c r="F31" s="92">
        <v>4101396</v>
      </c>
      <c r="G31" s="115">
        <v>410470</v>
      </c>
      <c r="H31" s="92">
        <v>4101191</v>
      </c>
      <c r="I31" s="115">
        <v>410519</v>
      </c>
      <c r="J31" s="126">
        <v>7897</v>
      </c>
      <c r="K31" s="16" t="s">
        <v>102</v>
      </c>
      <c r="L31" s="16">
        <v>2002</v>
      </c>
      <c r="M31" s="115">
        <v>228</v>
      </c>
      <c r="N31" s="92">
        <v>202</v>
      </c>
      <c r="O31" s="16">
        <v>228</v>
      </c>
      <c r="P31" s="16">
        <f>J31-N31</f>
        <v>7695</v>
      </c>
      <c r="Q31" s="115">
        <f>J31-O31</f>
        <v>7669</v>
      </c>
      <c r="R31" s="115">
        <v>70</v>
      </c>
      <c r="S31" s="122" t="s">
        <v>92</v>
      </c>
      <c r="T31" s="122" t="s">
        <v>92</v>
      </c>
      <c r="U31" s="122"/>
      <c r="V31" s="122" t="s">
        <v>92</v>
      </c>
      <c r="W31" s="861" t="s">
        <v>207</v>
      </c>
      <c r="X31" s="859" t="s">
        <v>205</v>
      </c>
      <c r="Y31" s="136" t="s">
        <v>206</v>
      </c>
      <c r="Z31" s="115">
        <v>228</v>
      </c>
      <c r="AA31" s="109"/>
      <c r="AB31" s="21"/>
      <c r="AC31" s="22"/>
      <c r="AD31" s="16"/>
      <c r="AE31" s="205">
        <v>202</v>
      </c>
      <c r="AF31" s="205">
        <v>2002</v>
      </c>
      <c r="AG31" s="229">
        <f>J31-AE31</f>
        <v>7695</v>
      </c>
      <c r="AH31" s="862" t="s">
        <v>576</v>
      </c>
      <c r="AI31" s="206" t="s">
        <v>598</v>
      </c>
      <c r="AJ31" s="863" t="s">
        <v>599</v>
      </c>
      <c r="AK31" s="864" t="s">
        <v>759</v>
      </c>
    </row>
    <row r="32" spans="1:37" ht="12" customHeight="1">
      <c r="A32" s="1353" t="s">
        <v>208</v>
      </c>
      <c r="B32" s="1323" t="s">
        <v>209</v>
      </c>
      <c r="C32" s="1320" t="s">
        <v>210</v>
      </c>
      <c r="D32" s="1352" t="s">
        <v>211</v>
      </c>
      <c r="E32" s="1345">
        <v>365444105484701</v>
      </c>
      <c r="F32" s="1352">
        <v>4085394</v>
      </c>
      <c r="G32" s="1325">
        <v>427538</v>
      </c>
      <c r="H32" s="1320">
        <v>4085189</v>
      </c>
      <c r="I32" s="1325">
        <v>427587</v>
      </c>
      <c r="J32" s="1309">
        <v>7638</v>
      </c>
      <c r="K32" s="1320" t="s">
        <v>91</v>
      </c>
      <c r="L32" s="1352">
        <v>1951</v>
      </c>
      <c r="M32" s="1325">
        <v>363</v>
      </c>
      <c r="N32" s="188"/>
      <c r="O32" s="186"/>
      <c r="P32" s="186"/>
      <c r="Q32" s="189"/>
      <c r="R32" s="1328">
        <v>100</v>
      </c>
      <c r="S32" s="143"/>
      <c r="T32" s="1328" t="s">
        <v>92</v>
      </c>
      <c r="U32" s="1328" t="s">
        <v>92</v>
      </c>
      <c r="V32" s="1328" t="s">
        <v>92</v>
      </c>
      <c r="W32" s="1326" t="s">
        <v>212</v>
      </c>
      <c r="X32" s="1310" t="s">
        <v>208</v>
      </c>
      <c r="Y32" s="1323" t="s">
        <v>209</v>
      </c>
      <c r="Z32" s="1328">
        <v>363</v>
      </c>
      <c r="AA32" s="223">
        <v>315.4</v>
      </c>
      <c r="AB32" s="224">
        <v>39603</v>
      </c>
      <c r="AC32" s="225">
        <f>J32-AA32</f>
        <v>7322.6</v>
      </c>
      <c r="AD32" s="186" t="s">
        <v>33</v>
      </c>
      <c r="AE32" s="1345">
        <v>337</v>
      </c>
      <c r="AF32" s="1345">
        <v>1951</v>
      </c>
      <c r="AG32" s="1335">
        <f>J32-AE32</f>
        <v>7301</v>
      </c>
      <c r="AH32" s="1312" t="s">
        <v>558</v>
      </c>
      <c r="AI32" s="186"/>
      <c r="AJ32" s="189"/>
      <c r="AK32" s="868" t="s">
        <v>213</v>
      </c>
    </row>
    <row r="33" spans="1:37" ht="12" customHeight="1">
      <c r="A33" s="1322"/>
      <c r="B33" s="1324"/>
      <c r="C33" s="1321"/>
      <c r="D33" s="1338"/>
      <c r="E33" s="1338"/>
      <c r="F33" s="1338"/>
      <c r="G33" s="1319"/>
      <c r="H33" s="1321"/>
      <c r="I33" s="1319"/>
      <c r="J33" s="1329"/>
      <c r="K33" s="1321"/>
      <c r="L33" s="1338"/>
      <c r="M33" s="1319"/>
      <c r="N33" s="183"/>
      <c r="O33" s="104"/>
      <c r="P33" s="104"/>
      <c r="Q33" s="185"/>
      <c r="R33" s="1329"/>
      <c r="S33" s="142"/>
      <c r="T33" s="1329"/>
      <c r="U33" s="1329"/>
      <c r="V33" s="1329"/>
      <c r="W33" s="1327"/>
      <c r="X33" s="1311"/>
      <c r="Y33" s="1324"/>
      <c r="Z33" s="1329"/>
      <c r="AA33" s="226">
        <v>311</v>
      </c>
      <c r="AB33" s="227">
        <v>18629</v>
      </c>
      <c r="AC33" s="228">
        <v>7327</v>
      </c>
      <c r="AD33" s="104" t="s">
        <v>116</v>
      </c>
      <c r="AE33" s="1338"/>
      <c r="AF33" s="1338"/>
      <c r="AG33" s="1336"/>
      <c r="AH33" s="1313"/>
      <c r="AI33" s="104"/>
      <c r="AJ33" s="185"/>
      <c r="AK33" s="869"/>
    </row>
    <row r="34" spans="1:37" ht="12" customHeight="1">
      <c r="A34" s="1353" t="s">
        <v>214</v>
      </c>
      <c r="B34" s="1323" t="s">
        <v>215</v>
      </c>
      <c r="C34" s="1314" t="s">
        <v>216</v>
      </c>
      <c r="D34" s="1315" t="s">
        <v>217</v>
      </c>
      <c r="E34" s="1337">
        <v>365624105511301</v>
      </c>
      <c r="F34" s="1315">
        <v>4088577</v>
      </c>
      <c r="G34" s="1316">
        <v>423928</v>
      </c>
      <c r="H34" s="1314">
        <v>4088372</v>
      </c>
      <c r="I34" s="1316">
        <v>423977</v>
      </c>
      <c r="J34" s="1317">
        <v>7749</v>
      </c>
      <c r="K34" s="1314" t="s">
        <v>91</v>
      </c>
      <c r="L34" s="1315">
        <v>1961</v>
      </c>
      <c r="M34" s="1316">
        <v>480</v>
      </c>
      <c r="N34" s="192"/>
      <c r="O34" s="106"/>
      <c r="P34" s="106"/>
      <c r="Q34" s="193"/>
      <c r="R34" s="1318" t="s">
        <v>218</v>
      </c>
      <c r="S34" s="1318" t="s">
        <v>92</v>
      </c>
      <c r="T34" s="1318" t="s">
        <v>92</v>
      </c>
      <c r="U34" s="1318" t="s">
        <v>92</v>
      </c>
      <c r="V34" s="139"/>
      <c r="W34" s="1355" t="s">
        <v>443</v>
      </c>
      <c r="X34" s="1310" t="s">
        <v>214</v>
      </c>
      <c r="Y34" s="1323" t="s">
        <v>215</v>
      </c>
      <c r="Z34" s="1318">
        <v>480</v>
      </c>
      <c r="AA34" s="207">
        <v>411.44</v>
      </c>
      <c r="AB34" s="208">
        <v>39603</v>
      </c>
      <c r="AC34" s="209">
        <f>J34-AA34</f>
        <v>7337.56</v>
      </c>
      <c r="AD34" s="210" t="s">
        <v>33</v>
      </c>
      <c r="AE34" s="1337">
        <v>400</v>
      </c>
      <c r="AF34" s="1337">
        <v>1961</v>
      </c>
      <c r="AG34" s="1339">
        <f>J34-AE34</f>
        <v>7349</v>
      </c>
      <c r="AH34" s="1306" t="s">
        <v>576</v>
      </c>
      <c r="AI34" s="1356" t="s">
        <v>600</v>
      </c>
      <c r="AJ34" s="1340" t="s">
        <v>601</v>
      </c>
      <c r="AK34" s="871" t="s">
        <v>602</v>
      </c>
    </row>
    <row r="35" spans="1:37" ht="12" customHeight="1">
      <c r="A35" s="1322"/>
      <c r="B35" s="1324"/>
      <c r="C35" s="1321"/>
      <c r="D35" s="1338"/>
      <c r="E35" s="1338"/>
      <c r="F35" s="1338"/>
      <c r="G35" s="1319"/>
      <c r="H35" s="1321"/>
      <c r="I35" s="1319"/>
      <c r="J35" s="1329"/>
      <c r="K35" s="1321"/>
      <c r="L35" s="1338"/>
      <c r="M35" s="1319"/>
      <c r="N35" s="145"/>
      <c r="O35" s="190"/>
      <c r="P35" s="190"/>
      <c r="Q35" s="191"/>
      <c r="R35" s="1329"/>
      <c r="S35" s="1329"/>
      <c r="T35" s="1329"/>
      <c r="U35" s="1329"/>
      <c r="V35" s="141"/>
      <c r="W35" s="1327"/>
      <c r="X35" s="1311"/>
      <c r="Y35" s="1324"/>
      <c r="Z35" s="1329"/>
      <c r="AA35" s="215">
        <v>414.4</v>
      </c>
      <c r="AB35" s="216">
        <v>32801</v>
      </c>
      <c r="AC35" s="217">
        <v>7334.6</v>
      </c>
      <c r="AD35" s="214" t="s">
        <v>116</v>
      </c>
      <c r="AE35" s="1338"/>
      <c r="AF35" s="1338"/>
      <c r="AG35" s="1336"/>
      <c r="AH35" s="1307"/>
      <c r="AI35" s="1354"/>
      <c r="AJ35" s="1341"/>
      <c r="AK35" s="873"/>
    </row>
    <row r="36" spans="1:37" ht="12" customHeight="1">
      <c r="A36" s="10" t="s">
        <v>219</v>
      </c>
      <c r="B36" s="136" t="s">
        <v>220</v>
      </c>
      <c r="C36" s="91" t="s">
        <v>693</v>
      </c>
      <c r="D36" s="11"/>
      <c r="E36" s="15"/>
      <c r="F36" s="91">
        <v>4096284</v>
      </c>
      <c r="G36" s="114">
        <v>425330</v>
      </c>
      <c r="H36" s="91">
        <v>4096078</v>
      </c>
      <c r="I36" s="132">
        <v>425379</v>
      </c>
      <c r="J36" s="125">
        <v>7642</v>
      </c>
      <c r="K36" s="11" t="s">
        <v>91</v>
      </c>
      <c r="L36" s="11">
        <v>1971</v>
      </c>
      <c r="M36" s="114">
        <v>254</v>
      </c>
      <c r="N36" s="91">
        <v>239</v>
      </c>
      <c r="O36" s="11">
        <v>254</v>
      </c>
      <c r="P36" s="11">
        <f>J36-N36</f>
        <v>7403</v>
      </c>
      <c r="Q36" s="114">
        <f>J36-O36</f>
        <v>7388</v>
      </c>
      <c r="R36" s="114">
        <v>2.5</v>
      </c>
      <c r="S36" s="121" t="s">
        <v>92</v>
      </c>
      <c r="T36" s="121" t="s">
        <v>92</v>
      </c>
      <c r="U36" s="121" t="s">
        <v>92</v>
      </c>
      <c r="V36" s="121"/>
      <c r="W36" s="858" t="s">
        <v>221</v>
      </c>
      <c r="X36" s="859" t="s">
        <v>219</v>
      </c>
      <c r="Y36" s="136" t="s">
        <v>220</v>
      </c>
      <c r="Z36" s="114">
        <v>254</v>
      </c>
      <c r="AA36" s="110">
        <v>240.86</v>
      </c>
      <c r="AB36" s="23">
        <v>39967</v>
      </c>
      <c r="AC36" s="24">
        <f>J36-AA36</f>
        <v>7401.14</v>
      </c>
      <c r="AD36" s="11" t="s">
        <v>33</v>
      </c>
      <c r="AE36" s="15">
        <v>231</v>
      </c>
      <c r="AF36" s="15">
        <v>1971</v>
      </c>
      <c r="AG36" s="12">
        <f>J36-AE36</f>
        <v>7411</v>
      </c>
      <c r="AH36" s="13" t="s">
        <v>558</v>
      </c>
      <c r="AI36" s="11" t="s">
        <v>603</v>
      </c>
      <c r="AJ36" s="114" t="s">
        <v>560</v>
      </c>
      <c r="AK36" s="860"/>
    </row>
    <row r="37" spans="1:37" ht="24" customHeight="1">
      <c r="A37" s="10" t="s">
        <v>222</v>
      </c>
      <c r="B37" s="136" t="s">
        <v>604</v>
      </c>
      <c r="C37" s="92"/>
      <c r="D37" s="16"/>
      <c r="E37" s="20"/>
      <c r="F37" s="92">
        <v>4095908</v>
      </c>
      <c r="G37" s="115">
        <v>433672</v>
      </c>
      <c r="H37" s="92">
        <v>4095702</v>
      </c>
      <c r="I37" s="115">
        <v>433721</v>
      </c>
      <c r="J37" s="126">
        <v>7583</v>
      </c>
      <c r="K37" s="16" t="s">
        <v>91</v>
      </c>
      <c r="L37" s="16">
        <v>1971</v>
      </c>
      <c r="M37" s="115">
        <v>350</v>
      </c>
      <c r="N37" s="92"/>
      <c r="O37" s="16"/>
      <c r="P37" s="16"/>
      <c r="Q37" s="115"/>
      <c r="R37" s="115"/>
      <c r="S37" s="122"/>
      <c r="T37" s="122" t="s">
        <v>92</v>
      </c>
      <c r="U37" s="122" t="s">
        <v>92</v>
      </c>
      <c r="V37" s="122"/>
      <c r="W37" s="861" t="s">
        <v>45</v>
      </c>
      <c r="X37" s="859" t="s">
        <v>222</v>
      </c>
      <c r="Y37" s="136" t="s">
        <v>444</v>
      </c>
      <c r="Z37" s="115">
        <v>350</v>
      </c>
      <c r="AA37" s="200">
        <v>265.77</v>
      </c>
      <c r="AB37" s="201">
        <v>39968</v>
      </c>
      <c r="AC37" s="202">
        <f>J37-AA37</f>
        <v>7317.23</v>
      </c>
      <c r="AD37" s="206" t="s">
        <v>33</v>
      </c>
      <c r="AE37" s="20"/>
      <c r="AF37" s="20"/>
      <c r="AG37" s="17"/>
      <c r="AH37" s="862" t="s">
        <v>576</v>
      </c>
      <c r="AI37" s="206" t="s">
        <v>605</v>
      </c>
      <c r="AJ37" s="863"/>
      <c r="AK37" s="864" t="s">
        <v>606</v>
      </c>
    </row>
    <row r="38" spans="1:37" ht="12" customHeight="1">
      <c r="A38" s="10" t="s">
        <v>223</v>
      </c>
      <c r="B38" s="136" t="s">
        <v>224</v>
      </c>
      <c r="C38" s="91" t="s">
        <v>225</v>
      </c>
      <c r="D38" s="11"/>
      <c r="E38" s="73"/>
      <c r="F38" s="91">
        <v>4078883</v>
      </c>
      <c r="G38" s="114">
        <v>411193</v>
      </c>
      <c r="H38" s="91">
        <v>4078678</v>
      </c>
      <c r="I38" s="114">
        <v>411242</v>
      </c>
      <c r="J38" s="125">
        <v>9246</v>
      </c>
      <c r="K38" s="11" t="s">
        <v>226</v>
      </c>
      <c r="L38" s="11">
        <v>1920</v>
      </c>
      <c r="M38" s="114">
        <v>50</v>
      </c>
      <c r="N38" s="91"/>
      <c r="O38" s="11"/>
      <c r="P38" s="11"/>
      <c r="Q38" s="114"/>
      <c r="R38" s="114"/>
      <c r="S38" s="121"/>
      <c r="T38" s="121" t="s">
        <v>92</v>
      </c>
      <c r="U38" s="121" t="s">
        <v>92</v>
      </c>
      <c r="V38" s="121" t="s">
        <v>92</v>
      </c>
      <c r="W38" s="858" t="s">
        <v>227</v>
      </c>
      <c r="X38" s="859" t="s">
        <v>223</v>
      </c>
      <c r="Y38" s="136" t="s">
        <v>224</v>
      </c>
      <c r="Z38" s="114">
        <v>50</v>
      </c>
      <c r="AA38" s="110">
        <v>19.23</v>
      </c>
      <c r="AB38" s="23">
        <v>39968</v>
      </c>
      <c r="AC38" s="24">
        <f>J38-AA38</f>
        <v>9226.77</v>
      </c>
      <c r="AD38" s="11" t="s">
        <v>33</v>
      </c>
      <c r="AE38" s="15">
        <v>45</v>
      </c>
      <c r="AF38" s="15">
        <v>1920</v>
      </c>
      <c r="AG38" s="12">
        <f>J38-AE38</f>
        <v>9201</v>
      </c>
      <c r="AH38" s="13" t="s">
        <v>607</v>
      </c>
      <c r="AI38" s="11" t="s">
        <v>608</v>
      </c>
      <c r="AJ38" s="114" t="s">
        <v>609</v>
      </c>
      <c r="AK38" s="860" t="s">
        <v>610</v>
      </c>
    </row>
    <row r="39" spans="1:37" ht="12" customHeight="1">
      <c r="A39" s="10" t="s">
        <v>228</v>
      </c>
      <c r="B39" s="136" t="s">
        <v>229</v>
      </c>
      <c r="C39" s="92" t="s">
        <v>230</v>
      </c>
      <c r="D39" s="16" t="s">
        <v>231</v>
      </c>
      <c r="E39" s="74"/>
      <c r="F39" s="92">
        <v>4069187</v>
      </c>
      <c r="G39" s="115">
        <v>412641</v>
      </c>
      <c r="H39" s="92">
        <v>4068982</v>
      </c>
      <c r="I39" s="115">
        <v>412690</v>
      </c>
      <c r="J39" s="126">
        <v>8220</v>
      </c>
      <c r="K39" s="16" t="s">
        <v>91</v>
      </c>
      <c r="L39" s="16">
        <v>1980</v>
      </c>
      <c r="M39" s="115">
        <v>650</v>
      </c>
      <c r="N39" s="92">
        <v>600</v>
      </c>
      <c r="O39" s="16">
        <v>645</v>
      </c>
      <c r="P39" s="16">
        <f>J39-N39</f>
        <v>7620</v>
      </c>
      <c r="Q39" s="115">
        <f>J39-O39</f>
        <v>7575</v>
      </c>
      <c r="R39" s="115"/>
      <c r="S39" s="122" t="s">
        <v>92</v>
      </c>
      <c r="T39" s="122" t="s">
        <v>92</v>
      </c>
      <c r="U39" s="122"/>
      <c r="V39" s="122" t="s">
        <v>92</v>
      </c>
      <c r="W39" s="861" t="s">
        <v>232</v>
      </c>
      <c r="X39" s="859" t="s">
        <v>228</v>
      </c>
      <c r="Y39" s="136" t="s">
        <v>229</v>
      </c>
      <c r="Z39" s="115">
        <v>650</v>
      </c>
      <c r="AA39" s="109"/>
      <c r="AB39" s="21"/>
      <c r="AC39" s="22"/>
      <c r="AD39" s="16"/>
      <c r="AE39" s="205">
        <v>570</v>
      </c>
      <c r="AF39" s="205">
        <v>1980</v>
      </c>
      <c r="AG39" s="229">
        <f>J39-AE39</f>
        <v>7650</v>
      </c>
      <c r="AH39" s="862" t="s">
        <v>611</v>
      </c>
      <c r="AI39" s="206" t="s">
        <v>612</v>
      </c>
      <c r="AJ39" s="863" t="s">
        <v>613</v>
      </c>
      <c r="AK39" s="864" t="s">
        <v>759</v>
      </c>
    </row>
    <row r="40" spans="1:37" ht="12" customHeight="1">
      <c r="A40" s="10" t="s">
        <v>233</v>
      </c>
      <c r="B40" s="136" t="s">
        <v>41</v>
      </c>
      <c r="C40" s="91"/>
      <c r="D40" s="11"/>
      <c r="E40" s="15"/>
      <c r="F40" s="91">
        <v>4097420</v>
      </c>
      <c r="G40" s="114">
        <v>430130</v>
      </c>
      <c r="H40" s="91">
        <v>4097214</v>
      </c>
      <c r="I40" s="114">
        <v>430179</v>
      </c>
      <c r="J40" s="125">
        <v>7574</v>
      </c>
      <c r="K40" s="11" t="s">
        <v>102</v>
      </c>
      <c r="L40" s="11" t="s">
        <v>103</v>
      </c>
      <c r="M40" s="114" t="s">
        <v>103</v>
      </c>
      <c r="N40" s="91"/>
      <c r="O40" s="11"/>
      <c r="P40" s="11"/>
      <c r="Q40" s="114"/>
      <c r="R40" s="114"/>
      <c r="S40" s="121"/>
      <c r="T40" s="121" t="s">
        <v>92</v>
      </c>
      <c r="U40" s="121"/>
      <c r="V40" s="121"/>
      <c r="W40" s="858" t="s">
        <v>46</v>
      </c>
      <c r="X40" s="859" t="s">
        <v>233</v>
      </c>
      <c r="Y40" s="136" t="s">
        <v>41</v>
      </c>
      <c r="Z40" s="114" t="s">
        <v>103</v>
      </c>
      <c r="AA40" s="110"/>
      <c r="AB40" s="23"/>
      <c r="AC40" s="24"/>
      <c r="AD40" s="11"/>
      <c r="AE40" s="230" t="s">
        <v>234</v>
      </c>
      <c r="AF40" s="230"/>
      <c r="AG40" s="231"/>
      <c r="AH40" s="13" t="s">
        <v>594</v>
      </c>
      <c r="AI40" s="11"/>
      <c r="AJ40" s="114"/>
      <c r="AK40" s="860" t="s">
        <v>235</v>
      </c>
    </row>
    <row r="41" spans="1:37" ht="12" customHeight="1">
      <c r="A41" s="10" t="s">
        <v>236</v>
      </c>
      <c r="B41" s="136" t="s">
        <v>27</v>
      </c>
      <c r="C41" s="92"/>
      <c r="D41" s="16"/>
      <c r="E41" s="20"/>
      <c r="F41" s="92">
        <v>4096932</v>
      </c>
      <c r="G41" s="115">
        <v>428536</v>
      </c>
      <c r="H41" s="92">
        <v>4096726</v>
      </c>
      <c r="I41" s="115">
        <v>428585</v>
      </c>
      <c r="J41" s="126">
        <v>7580</v>
      </c>
      <c r="K41" s="16" t="s">
        <v>201</v>
      </c>
      <c r="L41" s="16">
        <v>1946</v>
      </c>
      <c r="M41" s="115">
        <v>305</v>
      </c>
      <c r="N41" s="92"/>
      <c r="O41" s="16"/>
      <c r="P41" s="16"/>
      <c r="Q41" s="115"/>
      <c r="R41" s="115"/>
      <c r="S41" s="122" t="s">
        <v>92</v>
      </c>
      <c r="T41" s="122" t="s">
        <v>92</v>
      </c>
      <c r="U41" s="122"/>
      <c r="V41" s="122"/>
      <c r="W41" s="861" t="s">
        <v>237</v>
      </c>
      <c r="X41" s="859" t="s">
        <v>236</v>
      </c>
      <c r="Y41" s="136" t="s">
        <v>27</v>
      </c>
      <c r="Z41" s="115">
        <v>305</v>
      </c>
      <c r="AA41" s="109"/>
      <c r="AB41" s="21"/>
      <c r="AC41" s="22"/>
      <c r="AD41" s="103"/>
      <c r="AE41" s="233">
        <v>204</v>
      </c>
      <c r="AF41" s="234">
        <v>1946</v>
      </c>
      <c r="AG41" s="232">
        <f aca="true" t="shared" si="1" ref="AG41:AG52">J41-AE41</f>
        <v>7376</v>
      </c>
      <c r="AH41" s="862" t="s">
        <v>594</v>
      </c>
      <c r="AI41" s="206"/>
      <c r="AJ41" s="863" t="s">
        <v>614</v>
      </c>
      <c r="AK41" s="864" t="s">
        <v>760</v>
      </c>
    </row>
    <row r="42" spans="1:37" ht="12" customHeight="1">
      <c r="A42" s="10" t="s">
        <v>238</v>
      </c>
      <c r="B42" s="136" t="s">
        <v>239</v>
      </c>
      <c r="C42" s="91" t="s">
        <v>694</v>
      </c>
      <c r="D42" s="11"/>
      <c r="E42" s="15"/>
      <c r="F42" s="91">
        <v>4096990</v>
      </c>
      <c r="G42" s="114">
        <v>416015</v>
      </c>
      <c r="H42" s="91">
        <v>4096785</v>
      </c>
      <c r="I42" s="114">
        <v>416064</v>
      </c>
      <c r="J42" s="125">
        <v>7865</v>
      </c>
      <c r="K42" s="11" t="s">
        <v>91</v>
      </c>
      <c r="L42" s="11">
        <v>1982</v>
      </c>
      <c r="M42" s="114">
        <v>337</v>
      </c>
      <c r="N42" s="91">
        <v>297</v>
      </c>
      <c r="O42" s="11">
        <v>337</v>
      </c>
      <c r="P42" s="11">
        <f>J42-N42</f>
        <v>7568</v>
      </c>
      <c r="Q42" s="114">
        <f>J42-O42</f>
        <v>7528</v>
      </c>
      <c r="R42" s="114">
        <v>20</v>
      </c>
      <c r="S42" s="121" t="s">
        <v>92</v>
      </c>
      <c r="T42" s="121" t="s">
        <v>92</v>
      </c>
      <c r="U42" s="121" t="s">
        <v>92</v>
      </c>
      <c r="V42" s="121"/>
      <c r="W42" s="858" t="s">
        <v>753</v>
      </c>
      <c r="X42" s="859" t="s">
        <v>238</v>
      </c>
      <c r="Y42" s="136" t="s">
        <v>239</v>
      </c>
      <c r="Z42" s="114">
        <v>337</v>
      </c>
      <c r="AA42" s="110">
        <v>293.74</v>
      </c>
      <c r="AB42" s="23">
        <v>30225</v>
      </c>
      <c r="AC42" s="24">
        <v>7571.26</v>
      </c>
      <c r="AD42" s="11" t="s">
        <v>116</v>
      </c>
      <c r="AE42" s="184">
        <v>297</v>
      </c>
      <c r="AF42" s="184">
        <v>1982</v>
      </c>
      <c r="AG42" s="194">
        <f t="shared" si="1"/>
        <v>7568</v>
      </c>
      <c r="AH42" s="13" t="s">
        <v>615</v>
      </c>
      <c r="AI42" s="11" t="s">
        <v>616</v>
      </c>
      <c r="AJ42" s="114" t="s">
        <v>617</v>
      </c>
      <c r="AK42" s="860"/>
    </row>
    <row r="43" spans="1:37" ht="12" customHeight="1">
      <c r="A43" s="10" t="s">
        <v>240</v>
      </c>
      <c r="B43" s="136" t="s">
        <v>241</v>
      </c>
      <c r="C43" s="92" t="s">
        <v>695</v>
      </c>
      <c r="D43" s="16"/>
      <c r="E43" s="20"/>
      <c r="F43" s="92">
        <v>4098418</v>
      </c>
      <c r="G43" s="115">
        <v>411370</v>
      </c>
      <c r="H43" s="92">
        <v>4098213</v>
      </c>
      <c r="I43" s="115">
        <v>411419</v>
      </c>
      <c r="J43" s="126">
        <v>7941</v>
      </c>
      <c r="K43" s="16" t="s">
        <v>91</v>
      </c>
      <c r="L43" s="16">
        <v>1982</v>
      </c>
      <c r="M43" s="115">
        <v>333</v>
      </c>
      <c r="N43" s="92">
        <v>313</v>
      </c>
      <c r="O43" s="16">
        <v>333</v>
      </c>
      <c r="P43" s="16">
        <f>J43-N43</f>
        <v>7628</v>
      </c>
      <c r="Q43" s="115">
        <f>J43-O43</f>
        <v>7608</v>
      </c>
      <c r="R43" s="115">
        <v>15</v>
      </c>
      <c r="S43" s="122" t="s">
        <v>92</v>
      </c>
      <c r="T43" s="122" t="s">
        <v>92</v>
      </c>
      <c r="U43" s="122" t="s">
        <v>92</v>
      </c>
      <c r="V43" s="122"/>
      <c r="W43" s="861" t="s">
        <v>755</v>
      </c>
      <c r="X43" s="859" t="s">
        <v>240</v>
      </c>
      <c r="Y43" s="136" t="s">
        <v>241</v>
      </c>
      <c r="Z43" s="115">
        <v>333</v>
      </c>
      <c r="AA43" s="109">
        <v>262.08</v>
      </c>
      <c r="AB43" s="21">
        <v>30225</v>
      </c>
      <c r="AC43" s="22">
        <v>7678.92</v>
      </c>
      <c r="AD43" s="206" t="s">
        <v>116</v>
      </c>
      <c r="AE43" s="20">
        <v>269</v>
      </c>
      <c r="AF43" s="20">
        <v>1982</v>
      </c>
      <c r="AG43" s="17">
        <f t="shared" si="1"/>
        <v>7672</v>
      </c>
      <c r="AH43" s="862" t="s">
        <v>576</v>
      </c>
      <c r="AI43" s="206" t="s">
        <v>618</v>
      </c>
      <c r="AJ43" s="863" t="s">
        <v>619</v>
      </c>
      <c r="AK43" s="864"/>
    </row>
    <row r="44" spans="1:37" ht="12" customHeight="1">
      <c r="A44" s="10" t="s">
        <v>242</v>
      </c>
      <c r="B44" s="136" t="s">
        <v>243</v>
      </c>
      <c r="C44" s="91" t="s">
        <v>696</v>
      </c>
      <c r="D44" s="11"/>
      <c r="E44" s="73"/>
      <c r="F44" s="102">
        <v>4095838</v>
      </c>
      <c r="G44" s="131">
        <v>423625</v>
      </c>
      <c r="H44" s="93">
        <v>4095632.5152014</v>
      </c>
      <c r="I44" s="175">
        <v>423674.087568349</v>
      </c>
      <c r="J44" s="127">
        <v>7687.01</v>
      </c>
      <c r="K44" s="11" t="s">
        <v>91</v>
      </c>
      <c r="L44" s="11">
        <v>1971</v>
      </c>
      <c r="M44" s="114">
        <v>280</v>
      </c>
      <c r="N44" s="91">
        <v>265</v>
      </c>
      <c r="O44" s="11">
        <v>280</v>
      </c>
      <c r="P44" s="11">
        <f>J44-N44</f>
        <v>7422.01</v>
      </c>
      <c r="Q44" s="118">
        <f>J44-O44</f>
        <v>7407.01</v>
      </c>
      <c r="R44" s="114">
        <v>20</v>
      </c>
      <c r="S44" s="121" t="s">
        <v>92</v>
      </c>
      <c r="T44" s="121" t="s">
        <v>92</v>
      </c>
      <c r="U44" s="121"/>
      <c r="V44" s="121"/>
      <c r="W44" s="860" t="s">
        <v>244</v>
      </c>
      <c r="X44" s="859" t="s">
        <v>242</v>
      </c>
      <c r="Y44" s="136" t="s">
        <v>243</v>
      </c>
      <c r="Z44" s="114">
        <v>280</v>
      </c>
      <c r="AA44" s="110"/>
      <c r="AB44" s="23"/>
      <c r="AC44" s="24"/>
      <c r="AD44" s="11"/>
      <c r="AE44" s="15">
        <v>265</v>
      </c>
      <c r="AF44" s="15">
        <v>1971</v>
      </c>
      <c r="AG44" s="12">
        <f t="shared" si="1"/>
        <v>7422.01</v>
      </c>
      <c r="AH44" s="13" t="s">
        <v>558</v>
      </c>
      <c r="AI44" s="11" t="s">
        <v>620</v>
      </c>
      <c r="AJ44" s="114" t="s">
        <v>560</v>
      </c>
      <c r="AK44" s="860"/>
    </row>
    <row r="45" spans="1:37" ht="12" customHeight="1">
      <c r="A45" s="10" t="s">
        <v>245</v>
      </c>
      <c r="B45" s="136" t="s">
        <v>621</v>
      </c>
      <c r="C45" s="92" t="s">
        <v>247</v>
      </c>
      <c r="D45" s="16" t="s">
        <v>248</v>
      </c>
      <c r="E45" s="74"/>
      <c r="F45" s="95">
        <v>4066219</v>
      </c>
      <c r="G45" s="117">
        <v>439516</v>
      </c>
      <c r="H45" s="94">
        <v>4066014</v>
      </c>
      <c r="I45" s="117">
        <v>439565</v>
      </c>
      <c r="J45" s="128">
        <v>7500</v>
      </c>
      <c r="K45" s="16" t="s">
        <v>249</v>
      </c>
      <c r="L45" s="16">
        <v>1972</v>
      </c>
      <c r="M45" s="115">
        <v>415</v>
      </c>
      <c r="N45" s="92">
        <v>391</v>
      </c>
      <c r="O45" s="16">
        <v>410</v>
      </c>
      <c r="P45" s="16"/>
      <c r="Q45" s="115"/>
      <c r="R45" s="115">
        <v>56</v>
      </c>
      <c r="S45" s="122" t="s">
        <v>92</v>
      </c>
      <c r="T45" s="122" t="s">
        <v>92</v>
      </c>
      <c r="U45" s="122" t="s">
        <v>92</v>
      </c>
      <c r="V45" s="122" t="s">
        <v>92</v>
      </c>
      <c r="W45" s="864"/>
      <c r="X45" s="859" t="s">
        <v>245</v>
      </c>
      <c r="Y45" s="136" t="s">
        <v>246</v>
      </c>
      <c r="Z45" s="115">
        <v>415</v>
      </c>
      <c r="AA45" s="109">
        <v>342.09</v>
      </c>
      <c r="AB45" s="21">
        <v>40494</v>
      </c>
      <c r="AC45" s="22">
        <v>7139</v>
      </c>
      <c r="AD45" s="16" t="s">
        <v>33</v>
      </c>
      <c r="AE45" s="205">
        <v>344</v>
      </c>
      <c r="AF45" s="205">
        <v>1972</v>
      </c>
      <c r="AG45" s="229">
        <f t="shared" si="1"/>
        <v>7156</v>
      </c>
      <c r="AH45" s="862" t="s">
        <v>622</v>
      </c>
      <c r="AI45" s="206" t="s">
        <v>623</v>
      </c>
      <c r="AJ45" s="863" t="s">
        <v>624</v>
      </c>
      <c r="AK45" s="864" t="s">
        <v>625</v>
      </c>
    </row>
    <row r="46" spans="1:37" ht="12" customHeight="1">
      <c r="A46" s="10" t="s">
        <v>250</v>
      </c>
      <c r="B46" s="136" t="s">
        <v>251</v>
      </c>
      <c r="C46" s="91" t="s">
        <v>252</v>
      </c>
      <c r="D46" s="11"/>
      <c r="E46" s="73"/>
      <c r="F46" s="91">
        <v>4066042</v>
      </c>
      <c r="G46" s="114">
        <v>411336</v>
      </c>
      <c r="H46" s="91">
        <v>4065837</v>
      </c>
      <c r="I46" s="114">
        <v>411385</v>
      </c>
      <c r="J46" s="125">
        <v>8275.6</v>
      </c>
      <c r="K46" s="11" t="s">
        <v>226</v>
      </c>
      <c r="L46" s="11">
        <v>1976</v>
      </c>
      <c r="M46" s="114">
        <v>730</v>
      </c>
      <c r="N46" s="91">
        <v>700</v>
      </c>
      <c r="O46" s="11">
        <v>730</v>
      </c>
      <c r="P46" s="15">
        <f>J46-N46</f>
        <v>7575.6</v>
      </c>
      <c r="Q46" s="118">
        <f>J46-O46</f>
        <v>7545.6</v>
      </c>
      <c r="R46" s="114">
        <v>15</v>
      </c>
      <c r="S46" s="121" t="s">
        <v>92</v>
      </c>
      <c r="T46" s="121"/>
      <c r="U46" s="121"/>
      <c r="V46" s="121"/>
      <c r="W46" s="860"/>
      <c r="X46" s="859" t="s">
        <v>250</v>
      </c>
      <c r="Y46" s="136" t="s">
        <v>251</v>
      </c>
      <c r="Z46" s="114">
        <v>730</v>
      </c>
      <c r="AA46" s="110"/>
      <c r="AB46" s="23"/>
      <c r="AC46" s="24"/>
      <c r="AD46" s="11"/>
      <c r="AE46" s="15">
        <v>700</v>
      </c>
      <c r="AF46" s="15">
        <v>1976</v>
      </c>
      <c r="AG46" s="12">
        <f t="shared" si="1"/>
        <v>7575.6</v>
      </c>
      <c r="AH46" s="13" t="s">
        <v>594</v>
      </c>
      <c r="AI46" s="11" t="s">
        <v>626</v>
      </c>
      <c r="AJ46" s="114" t="s">
        <v>627</v>
      </c>
      <c r="AK46" s="860"/>
    </row>
    <row r="47" spans="1:37" ht="12" customHeight="1">
      <c r="A47" s="10" t="s">
        <v>253</v>
      </c>
      <c r="B47" s="136" t="s">
        <v>254</v>
      </c>
      <c r="C47" s="92" t="s">
        <v>255</v>
      </c>
      <c r="D47" s="16" t="s">
        <v>256</v>
      </c>
      <c r="E47" s="20">
        <v>364603105511101</v>
      </c>
      <c r="F47" s="92">
        <v>4069322</v>
      </c>
      <c r="G47" s="115">
        <v>423829</v>
      </c>
      <c r="H47" s="92">
        <v>4069117</v>
      </c>
      <c r="I47" s="115">
        <v>423878</v>
      </c>
      <c r="J47" s="126">
        <v>7739.2</v>
      </c>
      <c r="K47" s="16" t="s">
        <v>91</v>
      </c>
      <c r="L47" s="16">
        <v>1967</v>
      </c>
      <c r="M47" s="115">
        <v>463</v>
      </c>
      <c r="N47" s="92"/>
      <c r="O47" s="16"/>
      <c r="P47" s="20"/>
      <c r="Q47" s="119"/>
      <c r="R47" s="115">
        <v>17</v>
      </c>
      <c r="S47" s="122"/>
      <c r="T47" s="122"/>
      <c r="U47" s="122" t="s">
        <v>92</v>
      </c>
      <c r="V47" s="122"/>
      <c r="W47" s="864" t="s">
        <v>754</v>
      </c>
      <c r="X47" s="859" t="s">
        <v>253</v>
      </c>
      <c r="Y47" s="136" t="s">
        <v>254</v>
      </c>
      <c r="Z47" s="115">
        <v>463</v>
      </c>
      <c r="AA47" s="109">
        <v>415.75</v>
      </c>
      <c r="AB47" s="21">
        <v>32479</v>
      </c>
      <c r="AC47" s="22">
        <v>7323.45</v>
      </c>
      <c r="AD47" s="206" t="s">
        <v>116</v>
      </c>
      <c r="AE47" s="20">
        <v>418</v>
      </c>
      <c r="AF47" s="20">
        <v>1967</v>
      </c>
      <c r="AG47" s="17">
        <f t="shared" si="1"/>
        <v>7321.2</v>
      </c>
      <c r="AH47" s="862" t="s">
        <v>628</v>
      </c>
      <c r="AI47" s="206"/>
      <c r="AJ47" s="863" t="s">
        <v>629</v>
      </c>
      <c r="AK47" s="864"/>
    </row>
    <row r="48" spans="1:37" ht="12" customHeight="1">
      <c r="A48" s="10" t="s">
        <v>257</v>
      </c>
      <c r="B48" s="136" t="s">
        <v>258</v>
      </c>
      <c r="C48" s="91" t="s">
        <v>259</v>
      </c>
      <c r="D48" s="11" t="s">
        <v>260</v>
      </c>
      <c r="E48" s="73"/>
      <c r="F48" s="91">
        <v>4060566</v>
      </c>
      <c r="G48" s="114">
        <v>415803</v>
      </c>
      <c r="H48" s="91">
        <v>4060361</v>
      </c>
      <c r="I48" s="114">
        <v>415852</v>
      </c>
      <c r="J48" s="125">
        <v>8062.3</v>
      </c>
      <c r="K48" s="11" t="s">
        <v>226</v>
      </c>
      <c r="L48" s="11">
        <v>1996</v>
      </c>
      <c r="M48" s="114">
        <v>960</v>
      </c>
      <c r="N48" s="91">
        <v>900</v>
      </c>
      <c r="O48" s="11">
        <v>920</v>
      </c>
      <c r="P48" s="15">
        <f aca="true" t="shared" si="2" ref="P48:P54">J48-N48</f>
        <v>7162.3</v>
      </c>
      <c r="Q48" s="118">
        <f aca="true" t="shared" si="3" ref="Q48:Q54">J48-O48</f>
        <v>7142.3</v>
      </c>
      <c r="R48" s="114">
        <v>1</v>
      </c>
      <c r="S48" s="121" t="s">
        <v>92</v>
      </c>
      <c r="T48" s="121"/>
      <c r="U48" s="121" t="s">
        <v>92</v>
      </c>
      <c r="V48" s="121" t="s">
        <v>92</v>
      </c>
      <c r="W48" s="860" t="s">
        <v>539</v>
      </c>
      <c r="X48" s="859" t="s">
        <v>257</v>
      </c>
      <c r="Y48" s="136" t="s">
        <v>258</v>
      </c>
      <c r="Z48" s="114">
        <v>960</v>
      </c>
      <c r="AA48" s="110"/>
      <c r="AB48" s="23"/>
      <c r="AC48" s="24"/>
      <c r="AD48" s="11"/>
      <c r="AE48" s="15">
        <v>560</v>
      </c>
      <c r="AF48" s="15">
        <v>1996</v>
      </c>
      <c r="AG48" s="12">
        <f t="shared" si="1"/>
        <v>7502.3</v>
      </c>
      <c r="AH48" s="13" t="s">
        <v>630</v>
      </c>
      <c r="AI48" s="11" t="s">
        <v>631</v>
      </c>
      <c r="AJ48" s="114" t="s">
        <v>632</v>
      </c>
      <c r="AK48" s="860" t="s">
        <v>633</v>
      </c>
    </row>
    <row r="49" spans="1:37" ht="12" customHeight="1">
      <c r="A49" s="10" t="s">
        <v>261</v>
      </c>
      <c r="B49" s="136" t="s">
        <v>262</v>
      </c>
      <c r="C49" s="92" t="s">
        <v>263</v>
      </c>
      <c r="D49" s="16" t="s">
        <v>264</v>
      </c>
      <c r="E49" s="74"/>
      <c r="F49" s="92">
        <v>4066076</v>
      </c>
      <c r="G49" s="115">
        <v>412834</v>
      </c>
      <c r="H49" s="92">
        <v>4065871</v>
      </c>
      <c r="I49" s="115">
        <v>412883</v>
      </c>
      <c r="J49" s="126">
        <v>8206.7</v>
      </c>
      <c r="K49" s="16" t="s">
        <v>226</v>
      </c>
      <c r="L49" s="16">
        <v>1997</v>
      </c>
      <c r="M49" s="115">
        <v>700</v>
      </c>
      <c r="N49" s="92">
        <v>630</v>
      </c>
      <c r="O49" s="16">
        <v>690</v>
      </c>
      <c r="P49" s="20">
        <f t="shared" si="2"/>
        <v>7576.700000000001</v>
      </c>
      <c r="Q49" s="119">
        <f t="shared" si="3"/>
        <v>7516.700000000001</v>
      </c>
      <c r="R49" s="115">
        <v>20</v>
      </c>
      <c r="S49" s="122" t="s">
        <v>92</v>
      </c>
      <c r="T49" s="122"/>
      <c r="U49" s="122"/>
      <c r="V49" s="122"/>
      <c r="W49" s="864"/>
      <c r="X49" s="859" t="s">
        <v>261</v>
      </c>
      <c r="Y49" s="136" t="s">
        <v>262</v>
      </c>
      <c r="Z49" s="115">
        <v>700</v>
      </c>
      <c r="AA49" s="109"/>
      <c r="AB49" s="21"/>
      <c r="AC49" s="22"/>
      <c r="AD49" s="16"/>
      <c r="AE49" s="205">
        <v>619</v>
      </c>
      <c r="AF49" s="205">
        <v>1997</v>
      </c>
      <c r="AG49" s="229">
        <f t="shared" si="1"/>
        <v>7587.700000000001</v>
      </c>
      <c r="AH49" s="862" t="s">
        <v>611</v>
      </c>
      <c r="AI49" s="206" t="s">
        <v>634</v>
      </c>
      <c r="AJ49" s="863" t="s">
        <v>613</v>
      </c>
      <c r="AK49" s="864"/>
    </row>
    <row r="50" spans="1:37" ht="12" customHeight="1">
      <c r="A50" s="10" t="s">
        <v>265</v>
      </c>
      <c r="B50" s="136" t="s">
        <v>266</v>
      </c>
      <c r="C50" s="91" t="s">
        <v>267</v>
      </c>
      <c r="D50" s="11"/>
      <c r="E50" s="73"/>
      <c r="F50" s="91">
        <v>4064718</v>
      </c>
      <c r="G50" s="114">
        <v>435048</v>
      </c>
      <c r="H50" s="91">
        <v>4064513</v>
      </c>
      <c r="I50" s="114">
        <v>435097</v>
      </c>
      <c r="J50" s="125">
        <v>7595.5</v>
      </c>
      <c r="K50" s="11" t="s">
        <v>91</v>
      </c>
      <c r="L50" s="11">
        <v>2003</v>
      </c>
      <c r="M50" s="114">
        <v>430</v>
      </c>
      <c r="N50" s="91">
        <v>400</v>
      </c>
      <c r="O50" s="11">
        <v>430</v>
      </c>
      <c r="P50" s="15">
        <f t="shared" si="2"/>
        <v>7195.5</v>
      </c>
      <c r="Q50" s="118">
        <f t="shared" si="3"/>
        <v>7165.5</v>
      </c>
      <c r="R50" s="114">
        <v>7</v>
      </c>
      <c r="S50" s="121" t="s">
        <v>92</v>
      </c>
      <c r="T50" s="121"/>
      <c r="U50" s="121"/>
      <c r="V50" s="121"/>
      <c r="W50" s="860"/>
      <c r="X50" s="859" t="s">
        <v>265</v>
      </c>
      <c r="Y50" s="136" t="s">
        <v>266</v>
      </c>
      <c r="Z50" s="114">
        <v>430</v>
      </c>
      <c r="AA50" s="110"/>
      <c r="AB50" s="23"/>
      <c r="AC50" s="24"/>
      <c r="AD50" s="11"/>
      <c r="AE50" s="15">
        <v>400</v>
      </c>
      <c r="AF50" s="15">
        <v>2003</v>
      </c>
      <c r="AG50" s="12">
        <f t="shared" si="1"/>
        <v>7195.5</v>
      </c>
      <c r="AH50" s="13" t="s">
        <v>576</v>
      </c>
      <c r="AI50" s="11" t="s">
        <v>635</v>
      </c>
      <c r="AJ50" s="114" t="s">
        <v>636</v>
      </c>
      <c r="AK50" s="860" t="s">
        <v>637</v>
      </c>
    </row>
    <row r="51" spans="1:37" ht="12" customHeight="1">
      <c r="A51" s="10" t="s">
        <v>268</v>
      </c>
      <c r="B51" s="136" t="s">
        <v>269</v>
      </c>
      <c r="C51" s="92" t="s">
        <v>270</v>
      </c>
      <c r="D51" s="16" t="s">
        <v>271</v>
      </c>
      <c r="E51" s="74"/>
      <c r="F51" s="92">
        <v>4066506</v>
      </c>
      <c r="G51" s="115">
        <v>412397</v>
      </c>
      <c r="H51" s="92">
        <v>4066301</v>
      </c>
      <c r="I51" s="115">
        <v>412446</v>
      </c>
      <c r="J51" s="126">
        <v>8200.5</v>
      </c>
      <c r="K51" s="16" t="s">
        <v>226</v>
      </c>
      <c r="L51" s="16">
        <v>2000</v>
      </c>
      <c r="M51" s="115">
        <v>860</v>
      </c>
      <c r="N51" s="92">
        <v>800</v>
      </c>
      <c r="O51" s="16">
        <v>860</v>
      </c>
      <c r="P51" s="20">
        <f t="shared" si="2"/>
        <v>7400.5</v>
      </c>
      <c r="Q51" s="119">
        <f t="shared" si="3"/>
        <v>7340.5</v>
      </c>
      <c r="R51" s="115">
        <v>35</v>
      </c>
      <c r="S51" s="122" t="s">
        <v>92</v>
      </c>
      <c r="T51" s="122"/>
      <c r="U51" s="122"/>
      <c r="V51" s="122" t="s">
        <v>92</v>
      </c>
      <c r="W51" s="864" t="s">
        <v>538</v>
      </c>
      <c r="X51" s="859" t="s">
        <v>268</v>
      </c>
      <c r="Y51" s="136" t="s">
        <v>269</v>
      </c>
      <c r="Z51" s="115">
        <v>860</v>
      </c>
      <c r="AA51" s="109"/>
      <c r="AB51" s="21"/>
      <c r="AC51" s="22"/>
      <c r="AD51" s="16"/>
      <c r="AE51" s="205">
        <v>687</v>
      </c>
      <c r="AF51" s="205">
        <v>2000</v>
      </c>
      <c r="AG51" s="229">
        <f t="shared" si="1"/>
        <v>7513.5</v>
      </c>
      <c r="AH51" s="862" t="s">
        <v>594</v>
      </c>
      <c r="AI51" s="206" t="s">
        <v>638</v>
      </c>
      <c r="AJ51" s="863" t="s">
        <v>639</v>
      </c>
      <c r="AK51" s="864"/>
    </row>
    <row r="52" spans="1:37" ht="12" customHeight="1">
      <c r="A52" s="10" t="s">
        <v>272</v>
      </c>
      <c r="B52" s="136" t="s">
        <v>273</v>
      </c>
      <c r="C52" s="91" t="s">
        <v>274</v>
      </c>
      <c r="D52" s="11"/>
      <c r="E52" s="73"/>
      <c r="F52" s="91">
        <v>4065328</v>
      </c>
      <c r="G52" s="114">
        <v>412039</v>
      </c>
      <c r="H52" s="91">
        <v>4065123</v>
      </c>
      <c r="I52" s="114">
        <v>412088</v>
      </c>
      <c r="J52" s="125">
        <v>8210.3</v>
      </c>
      <c r="K52" s="11" t="s">
        <v>226</v>
      </c>
      <c r="L52" s="11">
        <v>2004</v>
      </c>
      <c r="M52" s="114">
        <v>800</v>
      </c>
      <c r="N52" s="91">
        <v>760</v>
      </c>
      <c r="O52" s="11">
        <v>800</v>
      </c>
      <c r="P52" s="15">
        <f t="shared" si="2"/>
        <v>7450.299999999999</v>
      </c>
      <c r="Q52" s="118">
        <f t="shared" si="3"/>
        <v>7410.299999999999</v>
      </c>
      <c r="R52" s="114">
        <v>25</v>
      </c>
      <c r="S52" s="121" t="s">
        <v>92</v>
      </c>
      <c r="T52" s="121"/>
      <c r="U52" s="121"/>
      <c r="V52" s="121"/>
      <c r="W52" s="860"/>
      <c r="X52" s="859" t="s">
        <v>272</v>
      </c>
      <c r="Y52" s="136" t="s">
        <v>273</v>
      </c>
      <c r="Z52" s="114">
        <v>800</v>
      </c>
      <c r="AA52" s="110"/>
      <c r="AB52" s="23"/>
      <c r="AC52" s="24"/>
      <c r="AD52" s="11"/>
      <c r="AE52" s="15">
        <v>661</v>
      </c>
      <c r="AF52" s="15">
        <v>2004</v>
      </c>
      <c r="AG52" s="12">
        <f t="shared" si="1"/>
        <v>7549.299999999999</v>
      </c>
      <c r="AH52" s="13" t="s">
        <v>594</v>
      </c>
      <c r="AI52" s="11" t="s">
        <v>640</v>
      </c>
      <c r="AJ52" s="114" t="s">
        <v>560</v>
      </c>
      <c r="AK52" s="860"/>
    </row>
    <row r="53" spans="1:37" ht="12" customHeight="1">
      <c r="A53" s="10" t="s">
        <v>275</v>
      </c>
      <c r="B53" s="136" t="s">
        <v>276</v>
      </c>
      <c r="C53" s="92" t="s">
        <v>277</v>
      </c>
      <c r="D53" s="16"/>
      <c r="E53" s="20"/>
      <c r="F53" s="102">
        <v>4057470</v>
      </c>
      <c r="G53" s="131">
        <v>425315</v>
      </c>
      <c r="H53" s="95">
        <v>4057265.08629403</v>
      </c>
      <c r="I53" s="133">
        <v>425363.91129692</v>
      </c>
      <c r="J53" s="128">
        <v>7860.89</v>
      </c>
      <c r="K53" s="16" t="s">
        <v>226</v>
      </c>
      <c r="L53" s="16">
        <v>2005</v>
      </c>
      <c r="M53" s="115">
        <v>880</v>
      </c>
      <c r="N53" s="92">
        <v>760</v>
      </c>
      <c r="O53" s="16">
        <v>880</v>
      </c>
      <c r="P53" s="20">
        <f t="shared" si="2"/>
        <v>7100.89</v>
      </c>
      <c r="Q53" s="119">
        <f t="shared" si="3"/>
        <v>6980.89</v>
      </c>
      <c r="R53" s="115">
        <v>20</v>
      </c>
      <c r="S53" s="122" t="s">
        <v>92</v>
      </c>
      <c r="T53" s="122"/>
      <c r="U53" s="122"/>
      <c r="V53" s="122"/>
      <c r="W53" s="864"/>
      <c r="X53" s="859" t="s">
        <v>275</v>
      </c>
      <c r="Y53" s="136" t="s">
        <v>276</v>
      </c>
      <c r="Z53" s="115">
        <v>880</v>
      </c>
      <c r="AA53" s="109"/>
      <c r="AB53" s="21"/>
      <c r="AC53" s="22"/>
      <c r="AD53" s="16"/>
      <c r="AE53" s="205">
        <v>620</v>
      </c>
      <c r="AF53" s="205">
        <v>2005</v>
      </c>
      <c r="AG53" s="229">
        <v>7220</v>
      </c>
      <c r="AH53" s="862" t="s">
        <v>558</v>
      </c>
      <c r="AI53" s="206" t="s">
        <v>641</v>
      </c>
      <c r="AJ53" s="863" t="s">
        <v>560</v>
      </c>
      <c r="AK53" s="864"/>
    </row>
    <row r="54" spans="1:37" ht="12" customHeight="1">
      <c r="A54" s="195" t="s">
        <v>278</v>
      </c>
      <c r="B54" s="196" t="s">
        <v>642</v>
      </c>
      <c r="C54" s="874"/>
      <c r="D54" s="875" t="s">
        <v>280</v>
      </c>
      <c r="E54" s="876">
        <v>364057105401701</v>
      </c>
      <c r="F54" s="877">
        <v>4059803</v>
      </c>
      <c r="G54" s="878">
        <v>439907</v>
      </c>
      <c r="H54" s="877">
        <v>4059598</v>
      </c>
      <c r="I54" s="879">
        <v>439956</v>
      </c>
      <c r="J54" s="880">
        <v>7590</v>
      </c>
      <c r="K54" s="875" t="s">
        <v>249</v>
      </c>
      <c r="L54" s="875">
        <v>1972</v>
      </c>
      <c r="M54" s="881">
        <v>546</v>
      </c>
      <c r="N54" s="874">
        <v>513</v>
      </c>
      <c r="O54" s="875">
        <v>536</v>
      </c>
      <c r="P54" s="875">
        <f t="shared" si="2"/>
        <v>7077</v>
      </c>
      <c r="Q54" s="881">
        <f t="shared" si="3"/>
        <v>7054</v>
      </c>
      <c r="R54" s="881"/>
      <c r="S54" s="882"/>
      <c r="T54" s="882" t="s">
        <v>92</v>
      </c>
      <c r="U54" s="882" t="s">
        <v>92</v>
      </c>
      <c r="V54" s="882" t="s">
        <v>92</v>
      </c>
      <c r="W54" s="883"/>
      <c r="X54" s="884" t="s">
        <v>278</v>
      </c>
      <c r="Y54" s="885" t="s">
        <v>279</v>
      </c>
      <c r="Z54" s="881">
        <v>550</v>
      </c>
      <c r="AA54" s="886">
        <v>485.35</v>
      </c>
      <c r="AB54" s="219">
        <v>40494</v>
      </c>
      <c r="AC54" s="220">
        <v>7103</v>
      </c>
      <c r="AD54" s="221" t="s">
        <v>33</v>
      </c>
      <c r="AE54" s="887">
        <v>487</v>
      </c>
      <c r="AF54" s="887">
        <v>1972</v>
      </c>
      <c r="AG54" s="888">
        <f>J54-AE54</f>
        <v>7103</v>
      </c>
      <c r="AH54" s="889" t="s">
        <v>628</v>
      </c>
      <c r="AI54" s="221" t="s">
        <v>643</v>
      </c>
      <c r="AJ54" s="890" t="s">
        <v>629</v>
      </c>
      <c r="AK54" s="891"/>
    </row>
    <row r="55" spans="1:37" s="815" customFormat="1" ht="12" customHeight="1">
      <c r="A55" s="814" t="s">
        <v>528</v>
      </c>
      <c r="B55" s="892" t="s">
        <v>532</v>
      </c>
      <c r="C55" s="893" t="s">
        <v>533</v>
      </c>
      <c r="D55" s="894" t="s">
        <v>534</v>
      </c>
      <c r="E55" s="894"/>
      <c r="F55" s="895">
        <v>4057896</v>
      </c>
      <c r="G55" s="895">
        <v>413544</v>
      </c>
      <c r="H55" s="894">
        <v>4057691</v>
      </c>
      <c r="I55" s="894">
        <v>413593</v>
      </c>
      <c r="J55" s="893">
        <v>8117</v>
      </c>
      <c r="K55" s="894" t="s">
        <v>226</v>
      </c>
      <c r="L55" s="894">
        <v>1989</v>
      </c>
      <c r="M55" s="894">
        <v>780</v>
      </c>
      <c r="N55" s="894"/>
      <c r="O55" s="896"/>
      <c r="P55" s="896"/>
      <c r="Q55" s="896"/>
      <c r="R55" s="894"/>
      <c r="S55" s="894"/>
      <c r="T55" s="894"/>
      <c r="U55" s="894"/>
      <c r="V55" s="896" t="s">
        <v>92</v>
      </c>
      <c r="W55" s="897" t="s">
        <v>535</v>
      </c>
      <c r="X55" s="898" t="s">
        <v>528</v>
      </c>
      <c r="Y55" s="899" t="s">
        <v>532</v>
      </c>
      <c r="Z55" s="900">
        <v>780</v>
      </c>
      <c r="AA55" s="901"/>
      <c r="AB55" s="901"/>
      <c r="AC55" s="902"/>
      <c r="AD55" s="902"/>
      <c r="AE55" s="902"/>
      <c r="AF55" s="902"/>
      <c r="AG55" s="903"/>
      <c r="AH55" s="904" t="s">
        <v>630</v>
      </c>
      <c r="AI55" s="902"/>
      <c r="AJ55" s="902"/>
      <c r="AK55" s="903"/>
    </row>
    <row r="56" spans="1:37" s="815" customFormat="1" ht="12" customHeight="1">
      <c r="A56" s="814" t="s">
        <v>530</v>
      </c>
      <c r="B56" s="892" t="s">
        <v>532</v>
      </c>
      <c r="C56" s="1137" t="s">
        <v>536</v>
      </c>
      <c r="D56" s="1138" t="s">
        <v>537</v>
      </c>
      <c r="E56" s="1138"/>
      <c r="F56" s="1138">
        <v>4057596</v>
      </c>
      <c r="G56" s="1138">
        <v>413673</v>
      </c>
      <c r="H56" s="1139">
        <v>4057391</v>
      </c>
      <c r="I56" s="1139">
        <v>413722</v>
      </c>
      <c r="J56" s="1137">
        <v>8087</v>
      </c>
      <c r="K56" s="1138" t="s">
        <v>226</v>
      </c>
      <c r="L56" s="1138">
        <v>1991</v>
      </c>
      <c r="M56" s="1138">
        <v>780</v>
      </c>
      <c r="N56" s="1138"/>
      <c r="O56" s="1140"/>
      <c r="P56" s="1140"/>
      <c r="Q56" s="1140"/>
      <c r="R56" s="1138"/>
      <c r="S56" s="1138"/>
      <c r="T56" s="1138"/>
      <c r="U56" s="1138"/>
      <c r="V56" s="1138" t="s">
        <v>92</v>
      </c>
      <c r="W56" s="1141" t="s">
        <v>538</v>
      </c>
      <c r="X56" s="1145" t="s">
        <v>530</v>
      </c>
      <c r="Y56" s="1146" t="s">
        <v>532</v>
      </c>
      <c r="Z56" s="1147">
        <v>780</v>
      </c>
      <c r="AA56" s="1148"/>
      <c r="AB56" s="1143"/>
      <c r="AC56" s="1144"/>
      <c r="AD56" s="1144"/>
      <c r="AE56" s="1144"/>
      <c r="AF56" s="1144"/>
      <c r="AG56" s="1141"/>
      <c r="AH56" s="1137" t="s">
        <v>630</v>
      </c>
      <c r="AI56" s="1144"/>
      <c r="AJ56" s="1143"/>
      <c r="AK56" s="1142"/>
    </row>
    <row r="57" spans="1:37" ht="12" customHeight="1">
      <c r="A57" s="816" t="s">
        <v>707</v>
      </c>
      <c r="B57" s="1149" t="s">
        <v>708</v>
      </c>
      <c r="C57" s="1150" t="s">
        <v>709</v>
      </c>
      <c r="D57" s="1155"/>
      <c r="E57" s="1150"/>
      <c r="F57" s="1154">
        <v>4090235</v>
      </c>
      <c r="G57" s="1155">
        <v>441775</v>
      </c>
      <c r="H57" s="1150">
        <v>4090029</v>
      </c>
      <c r="I57" s="1155">
        <v>441824</v>
      </c>
      <c r="J57" s="1150">
        <v>7719</v>
      </c>
      <c r="K57" s="1154" t="s">
        <v>91</v>
      </c>
      <c r="L57" s="1155">
        <v>1997</v>
      </c>
      <c r="M57" s="1150">
        <v>362</v>
      </c>
      <c r="N57" s="1154"/>
      <c r="O57" s="1154"/>
      <c r="P57" s="1150"/>
      <c r="Q57" s="1150"/>
      <c r="R57" s="1154"/>
      <c r="S57" s="1154"/>
      <c r="T57" s="1154"/>
      <c r="U57" s="1154"/>
      <c r="V57" s="1154"/>
      <c r="W57" s="1153" t="s">
        <v>710</v>
      </c>
      <c r="X57" s="1151" t="s">
        <v>707</v>
      </c>
      <c r="Y57" s="1152" t="s">
        <v>708</v>
      </c>
      <c r="Z57" s="1154">
        <v>362</v>
      </c>
      <c r="AA57" s="1154"/>
      <c r="AB57" s="1155"/>
      <c r="AC57" s="1154"/>
      <c r="AD57" s="1154"/>
      <c r="AE57" s="1154">
        <v>250</v>
      </c>
      <c r="AF57" s="1155">
        <v>1997</v>
      </c>
      <c r="AG57" s="1150">
        <v>7469</v>
      </c>
      <c r="AH57" s="1156" t="s">
        <v>711</v>
      </c>
      <c r="AI57" s="1154" t="s">
        <v>712</v>
      </c>
      <c r="AJ57" s="1154" t="s">
        <v>713</v>
      </c>
      <c r="AK57" s="1153"/>
    </row>
  </sheetData>
  <mergeCells count="99">
    <mergeCell ref="AJ34:AJ35"/>
    <mergeCell ref="Y34:Y35"/>
    <mergeCell ref="Z34:Z35"/>
    <mergeCell ref="AH34:AH35"/>
    <mergeCell ref="AI34:AI35"/>
    <mergeCell ref="T34:T35"/>
    <mergeCell ref="U34:U35"/>
    <mergeCell ref="W34:W35"/>
    <mergeCell ref="X34:X35"/>
    <mergeCell ref="L34:L35"/>
    <mergeCell ref="M34:M35"/>
    <mergeCell ref="R34:R35"/>
    <mergeCell ref="S34:S35"/>
    <mergeCell ref="H34:H35"/>
    <mergeCell ref="I34:I35"/>
    <mergeCell ref="J34:J35"/>
    <mergeCell ref="K34:K35"/>
    <mergeCell ref="Y32:Y33"/>
    <mergeCell ref="Z32:Z33"/>
    <mergeCell ref="AH32:AH33"/>
    <mergeCell ref="A34:A35"/>
    <mergeCell ref="B34:B35"/>
    <mergeCell ref="C34:C35"/>
    <mergeCell ref="D34:D35"/>
    <mergeCell ref="E34:E35"/>
    <mergeCell ref="F34:F35"/>
    <mergeCell ref="G34:G35"/>
    <mergeCell ref="U32:U33"/>
    <mergeCell ref="V32:V33"/>
    <mergeCell ref="W32:W33"/>
    <mergeCell ref="X32:X33"/>
    <mergeCell ref="L32:L33"/>
    <mergeCell ref="M32:M33"/>
    <mergeCell ref="R32:R33"/>
    <mergeCell ref="T32:T33"/>
    <mergeCell ref="H32:H33"/>
    <mergeCell ref="I32:I33"/>
    <mergeCell ref="J32:J33"/>
    <mergeCell ref="K32:K33"/>
    <mergeCell ref="Z22:Z23"/>
    <mergeCell ref="AH22:AH23"/>
    <mergeCell ref="AI22:AI23"/>
    <mergeCell ref="A32:A33"/>
    <mergeCell ref="B32:B33"/>
    <mergeCell ref="C32:C33"/>
    <mergeCell ref="D32:D33"/>
    <mergeCell ref="E32:E33"/>
    <mergeCell ref="F32:F33"/>
    <mergeCell ref="G32:G33"/>
    <mergeCell ref="J22:J23"/>
    <mergeCell ref="K22:K23"/>
    <mergeCell ref="X22:X23"/>
    <mergeCell ref="Y22:Y23"/>
    <mergeCell ref="AH16:AH17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T16:T17"/>
    <mergeCell ref="X16:X17"/>
    <mergeCell ref="Y16:Y17"/>
    <mergeCell ref="Z16:Z17"/>
    <mergeCell ref="J16:J17"/>
    <mergeCell ref="K16:K17"/>
    <mergeCell ref="L16:L17"/>
    <mergeCell ref="M16:M17"/>
    <mergeCell ref="A16:A17"/>
    <mergeCell ref="B16:B17"/>
    <mergeCell ref="D16:D17"/>
    <mergeCell ref="E16:E17"/>
    <mergeCell ref="AG22:AG23"/>
    <mergeCell ref="AJ22:AJ23"/>
    <mergeCell ref="F1:I1"/>
    <mergeCell ref="AE32:AE33"/>
    <mergeCell ref="AF32:AF33"/>
    <mergeCell ref="AE22:AE23"/>
    <mergeCell ref="AF22:AF23"/>
    <mergeCell ref="AA1:AD1"/>
    <mergeCell ref="AE16:AE17"/>
    <mergeCell ref="AF16:AF17"/>
    <mergeCell ref="AG32:AG33"/>
    <mergeCell ref="AE34:AE35"/>
    <mergeCell ref="AF34:AF35"/>
    <mergeCell ref="AG34:AG35"/>
    <mergeCell ref="W16:W17"/>
    <mergeCell ref="U16:U17"/>
    <mergeCell ref="C1:C2"/>
    <mergeCell ref="AH1:AK1"/>
    <mergeCell ref="AG16:AG17"/>
    <mergeCell ref="AE1:AG1"/>
    <mergeCell ref="F16:F17"/>
    <mergeCell ref="G16:G17"/>
    <mergeCell ref="H16:H17"/>
    <mergeCell ref="I16:I17"/>
  </mergeCells>
  <printOptions/>
  <pageMargins left="1" right="1" top="0.8" bottom="0.51" header="0.5" footer="0.5"/>
  <pageSetup firstPageNumber="1" useFirstPageNumber="1" fitToHeight="1" fitToWidth="1" horizontalDpi="600" verticalDpi="600" orientation="landscape" paperSize="3" scale="95" r:id="rId1"/>
  <headerFooter alignWithMargins="0">
    <oddHeader>&amp;L&amp;"Arial,Bold"&amp;12                        Table 1. Taos Plateau well and site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showGridLines="0" workbookViewId="0" topLeftCell="A1">
      <selection activeCell="X34" sqref="X34"/>
    </sheetView>
  </sheetViews>
  <sheetFormatPr defaultColWidth="9.140625" defaultRowHeight="19.5" customHeight="1"/>
  <cols>
    <col min="1" max="1" width="5.8515625" style="237" customWidth="1"/>
    <col min="2" max="2" width="29.7109375" style="237" customWidth="1"/>
    <col min="3" max="3" width="6.140625" style="146" customWidth="1"/>
    <col min="4" max="4" width="11.8515625" style="146" customWidth="1"/>
    <col min="5" max="5" width="12.28125" style="146" customWidth="1"/>
    <col min="6" max="6" width="4.140625" style="237" customWidth="1"/>
    <col min="7" max="8" width="5.140625" style="237" customWidth="1"/>
    <col min="9" max="10" width="6.57421875" style="237" customWidth="1"/>
    <col min="11" max="11" width="5.8515625" style="237" customWidth="1"/>
    <col min="12" max="12" width="6.57421875" style="237" customWidth="1"/>
    <col min="13" max="13" width="5.8515625" style="237" customWidth="1"/>
    <col min="14" max="14" width="5.140625" style="237" customWidth="1"/>
    <col min="15" max="15" width="5.8515625" style="237" customWidth="1"/>
    <col min="16" max="17" width="5.28125" style="237" hidden="1" customWidth="1"/>
    <col min="18" max="18" width="4.57421875" style="237" customWidth="1"/>
    <col min="19" max="19" width="3.57421875" style="146" customWidth="1"/>
    <col min="20" max="20" width="5.140625" style="146" customWidth="1"/>
    <col min="21" max="21" width="4.8515625" style="237" customWidth="1"/>
    <col min="22" max="22" width="6.421875" style="237" customWidth="1"/>
    <col min="23" max="23" width="6.7109375" style="237" customWidth="1"/>
    <col min="24" max="24" width="7.00390625" style="237" customWidth="1"/>
    <col min="25" max="25" width="5.00390625" style="237" customWidth="1"/>
    <col min="26" max="26" width="4.140625" style="237" customWidth="1"/>
    <col min="27" max="27" width="6.7109375" style="237" customWidth="1"/>
    <col min="28" max="28" width="20.28125" style="237" customWidth="1"/>
    <col min="29" max="16384" width="12.00390625" style="237" customWidth="1"/>
  </cols>
  <sheetData>
    <row r="1" spans="1:28" ht="16.5" customHeight="1">
      <c r="A1" s="314"/>
      <c r="B1" s="1080"/>
      <c r="C1" s="1081"/>
      <c r="D1" s="1082"/>
      <c r="E1" s="1081"/>
      <c r="F1" s="317"/>
      <c r="G1" s="312"/>
      <c r="H1" s="1083"/>
      <c r="I1" s="317"/>
      <c r="J1" s="1383" t="s">
        <v>79</v>
      </c>
      <c r="K1" s="1384"/>
      <c r="L1" s="1384"/>
      <c r="M1" s="1385"/>
      <c r="N1" s="310"/>
      <c r="O1" s="315"/>
      <c r="P1" s="311"/>
      <c r="Q1" s="316"/>
      <c r="R1" s="317"/>
      <c r="S1" s="312"/>
      <c r="T1" s="313"/>
      <c r="U1" s="1386" t="s">
        <v>35</v>
      </c>
      <c r="V1" s="1387"/>
      <c r="W1" s="1387"/>
      <c r="X1" s="1388"/>
      <c r="Y1" s="1386" t="s">
        <v>53</v>
      </c>
      <c r="Z1" s="1387"/>
      <c r="AA1" s="1388"/>
      <c r="AB1" s="924"/>
    </row>
    <row r="2" spans="1:28" ht="42" customHeight="1">
      <c r="A2" s="1084" t="s">
        <v>25</v>
      </c>
      <c r="B2" s="1085" t="s">
        <v>47</v>
      </c>
      <c r="C2" s="1086" t="s">
        <v>356</v>
      </c>
      <c r="D2" s="1087" t="s">
        <v>357</v>
      </c>
      <c r="E2" s="1086" t="s">
        <v>48</v>
      </c>
      <c r="F2" s="1086" t="s">
        <v>80</v>
      </c>
      <c r="G2" s="1088" t="s">
        <v>49</v>
      </c>
      <c r="H2" s="1089" t="s">
        <v>61</v>
      </c>
      <c r="I2" s="1090" t="s">
        <v>24</v>
      </c>
      <c r="J2" s="1090" t="s">
        <v>81</v>
      </c>
      <c r="K2" s="1091" t="s">
        <v>82</v>
      </c>
      <c r="L2" s="1092" t="s">
        <v>83</v>
      </c>
      <c r="M2" s="1093" t="s">
        <v>84</v>
      </c>
      <c r="N2" s="1094" t="s">
        <v>59</v>
      </c>
      <c r="O2" s="1095" t="s">
        <v>60</v>
      </c>
      <c r="P2" s="1096" t="s">
        <v>358</v>
      </c>
      <c r="Q2" s="1097" t="s">
        <v>359</v>
      </c>
      <c r="R2" s="1090" t="s">
        <v>37</v>
      </c>
      <c r="S2" s="1088" t="s">
        <v>50</v>
      </c>
      <c r="T2" s="1098" t="s">
        <v>447</v>
      </c>
      <c r="U2" s="1099" t="s">
        <v>34</v>
      </c>
      <c r="V2" s="1100" t="s">
        <v>355</v>
      </c>
      <c r="W2" s="1101" t="s">
        <v>36</v>
      </c>
      <c r="X2" s="1087" t="s">
        <v>52</v>
      </c>
      <c r="Y2" s="1099" t="s">
        <v>34</v>
      </c>
      <c r="Z2" s="1100" t="s">
        <v>355</v>
      </c>
      <c r="AA2" s="1101" t="s">
        <v>36</v>
      </c>
      <c r="AB2" s="1102" t="s">
        <v>644</v>
      </c>
    </row>
    <row r="3" spans="1:28" ht="13.5" customHeight="1">
      <c r="A3" s="247" t="s">
        <v>360</v>
      </c>
      <c r="B3" s="240" t="s">
        <v>401</v>
      </c>
      <c r="C3" s="287" t="s">
        <v>402</v>
      </c>
      <c r="D3" s="283"/>
      <c r="E3" s="284"/>
      <c r="F3" s="287" t="s">
        <v>226</v>
      </c>
      <c r="G3" s="285">
        <v>1977</v>
      </c>
      <c r="H3" s="245">
        <v>110</v>
      </c>
      <c r="I3" s="246">
        <v>7926.51</v>
      </c>
      <c r="J3" s="284">
        <v>4103321.3</v>
      </c>
      <c r="K3" s="285">
        <v>408616.2</v>
      </c>
      <c r="L3" s="238">
        <v>4103116.023</v>
      </c>
      <c r="M3" s="286">
        <v>408665.3199</v>
      </c>
      <c r="N3" s="285">
        <v>90</v>
      </c>
      <c r="O3" s="238">
        <v>110</v>
      </c>
      <c r="P3" s="238">
        <f aca="true" t="shared" si="0" ref="P3:P12">I3-N3</f>
        <v>7836.51</v>
      </c>
      <c r="Q3" s="288">
        <f aca="true" t="shared" si="1" ref="Q3:Q12">I3-O3</f>
        <v>7816.51</v>
      </c>
      <c r="R3" s="289">
        <v>15</v>
      </c>
      <c r="S3" s="290" t="s">
        <v>92</v>
      </c>
      <c r="T3" s="289"/>
      <c r="U3" s="925"/>
      <c r="V3" s="926"/>
      <c r="W3" s="286"/>
      <c r="X3" s="927"/>
      <c r="Y3" s="285">
        <v>94</v>
      </c>
      <c r="Z3" s="238">
        <v>1977</v>
      </c>
      <c r="AA3" s="286">
        <f aca="true" t="shared" si="2" ref="AA3:AA10">I3-Y3</f>
        <v>7832.51</v>
      </c>
      <c r="AB3" s="928" t="s">
        <v>645</v>
      </c>
    </row>
    <row r="4" spans="1:28" ht="13.5" customHeight="1">
      <c r="A4" s="250" t="s">
        <v>365</v>
      </c>
      <c r="B4" s="244" t="s">
        <v>392</v>
      </c>
      <c r="C4" s="295" t="s">
        <v>414</v>
      </c>
      <c r="D4" s="296"/>
      <c r="E4" s="297"/>
      <c r="F4" s="295" t="s">
        <v>91</v>
      </c>
      <c r="G4" s="929">
        <v>1979</v>
      </c>
      <c r="H4" s="300">
        <v>110</v>
      </c>
      <c r="I4" s="298">
        <v>7795.28</v>
      </c>
      <c r="J4" s="297">
        <v>4102045.5</v>
      </c>
      <c r="K4" s="297">
        <v>415459.2</v>
      </c>
      <c r="L4" s="299">
        <v>4101840.151</v>
      </c>
      <c r="M4" s="297">
        <v>415508.305</v>
      </c>
      <c r="N4" s="299">
        <v>100</v>
      </c>
      <c r="O4" s="300">
        <v>110</v>
      </c>
      <c r="P4" s="929">
        <f t="shared" si="0"/>
        <v>7695.28</v>
      </c>
      <c r="Q4" s="929">
        <f t="shared" si="1"/>
        <v>7685.28</v>
      </c>
      <c r="R4" s="301">
        <v>15</v>
      </c>
      <c r="S4" s="301" t="s">
        <v>92</v>
      </c>
      <c r="T4" s="301"/>
      <c r="U4" s="308"/>
      <c r="V4" s="309"/>
      <c r="W4" s="299"/>
      <c r="X4" s="301"/>
      <c r="Y4" s="300">
        <v>91</v>
      </c>
      <c r="Z4" s="300">
        <v>1979</v>
      </c>
      <c r="AA4" s="299">
        <f t="shared" si="2"/>
        <v>7704.28</v>
      </c>
      <c r="AB4" s="930" t="s">
        <v>415</v>
      </c>
    </row>
    <row r="5" spans="1:28" ht="13.5" customHeight="1">
      <c r="A5" s="247" t="s">
        <v>663</v>
      </c>
      <c r="B5" s="240" t="s">
        <v>391</v>
      </c>
      <c r="C5" s="287">
        <v>245050</v>
      </c>
      <c r="D5" s="283"/>
      <c r="E5" s="284"/>
      <c r="F5" s="287" t="s">
        <v>91</v>
      </c>
      <c r="G5" s="285">
        <v>2003</v>
      </c>
      <c r="H5" s="245">
        <v>120</v>
      </c>
      <c r="I5" s="246">
        <v>7765.75</v>
      </c>
      <c r="J5" s="284">
        <v>4102019.3</v>
      </c>
      <c r="K5" s="285">
        <v>417670.8</v>
      </c>
      <c r="L5" s="238">
        <v>4101813.921</v>
      </c>
      <c r="M5" s="286">
        <v>417719.9093</v>
      </c>
      <c r="N5" s="285">
        <v>100</v>
      </c>
      <c r="O5" s="238">
        <v>120</v>
      </c>
      <c r="P5" s="238">
        <f t="shared" si="0"/>
        <v>7665.75</v>
      </c>
      <c r="Q5" s="288">
        <f t="shared" si="1"/>
        <v>7645.75</v>
      </c>
      <c r="R5" s="289">
        <v>60</v>
      </c>
      <c r="S5" s="290" t="s">
        <v>92</v>
      </c>
      <c r="T5" s="289"/>
      <c r="U5" s="925"/>
      <c r="V5" s="926"/>
      <c r="W5" s="286"/>
      <c r="X5" s="927"/>
      <c r="Y5" s="285">
        <v>45</v>
      </c>
      <c r="Z5" s="238">
        <v>2003</v>
      </c>
      <c r="AA5" s="286">
        <f t="shared" si="2"/>
        <v>7720.75</v>
      </c>
      <c r="AB5" s="931"/>
    </row>
    <row r="6" spans="1:28" ht="13.5" customHeight="1">
      <c r="A6" s="247" t="s">
        <v>368</v>
      </c>
      <c r="B6" s="240" t="s">
        <v>400</v>
      </c>
      <c r="C6" s="252">
        <v>33191</v>
      </c>
      <c r="D6" s="253"/>
      <c r="E6" s="254"/>
      <c r="F6" s="252" t="s">
        <v>226</v>
      </c>
      <c r="G6" s="255">
        <v>1965</v>
      </c>
      <c r="H6" s="256">
        <v>125</v>
      </c>
      <c r="I6" s="257">
        <v>7910.1</v>
      </c>
      <c r="J6" s="254">
        <v>4103935.2</v>
      </c>
      <c r="K6" s="255">
        <v>409188.2</v>
      </c>
      <c r="L6" s="258">
        <v>4103729.92</v>
      </c>
      <c r="M6" s="259">
        <v>409237.3201</v>
      </c>
      <c r="N6" s="255">
        <v>90</v>
      </c>
      <c r="O6" s="258">
        <v>125</v>
      </c>
      <c r="P6" s="258">
        <f t="shared" si="0"/>
        <v>7820.1</v>
      </c>
      <c r="Q6" s="260">
        <f t="shared" si="1"/>
        <v>7785.1</v>
      </c>
      <c r="R6" s="261">
        <v>20</v>
      </c>
      <c r="S6" s="262" t="s">
        <v>92</v>
      </c>
      <c r="T6" s="261"/>
      <c r="U6" s="264"/>
      <c r="V6" s="265"/>
      <c r="W6" s="259"/>
      <c r="X6" s="266"/>
      <c r="Y6" s="255">
        <v>45</v>
      </c>
      <c r="Z6" s="258">
        <v>1965</v>
      </c>
      <c r="AA6" s="259">
        <f t="shared" si="2"/>
        <v>7865.1</v>
      </c>
      <c r="AB6" s="932"/>
    </row>
    <row r="7" spans="1:28" ht="13.5" customHeight="1">
      <c r="A7" s="247" t="s">
        <v>664</v>
      </c>
      <c r="B7" s="240" t="s">
        <v>418</v>
      </c>
      <c r="C7" s="287">
        <v>103329</v>
      </c>
      <c r="D7" s="283"/>
      <c r="E7" s="284"/>
      <c r="F7" s="287" t="s">
        <v>226</v>
      </c>
      <c r="G7" s="285">
        <v>1979</v>
      </c>
      <c r="H7" s="245">
        <v>136</v>
      </c>
      <c r="I7" s="246">
        <v>7788.71</v>
      </c>
      <c r="J7" s="284">
        <v>4102009.1</v>
      </c>
      <c r="K7" s="284">
        <v>415946.6</v>
      </c>
      <c r="L7" s="291">
        <v>4101803.744</v>
      </c>
      <c r="M7" s="291">
        <v>415995.7058</v>
      </c>
      <c r="N7" s="285">
        <v>126</v>
      </c>
      <c r="O7" s="238">
        <v>136</v>
      </c>
      <c r="P7" s="238">
        <f t="shared" si="0"/>
        <v>7662.71</v>
      </c>
      <c r="Q7" s="933">
        <f t="shared" si="1"/>
        <v>7652.71</v>
      </c>
      <c r="R7" s="286">
        <v>15</v>
      </c>
      <c r="S7" s="290" t="s">
        <v>92</v>
      </c>
      <c r="T7" s="289"/>
      <c r="U7" s="925"/>
      <c r="V7" s="926"/>
      <c r="W7" s="286"/>
      <c r="X7" s="291"/>
      <c r="Y7" s="285">
        <v>107</v>
      </c>
      <c r="Z7" s="238">
        <v>1979</v>
      </c>
      <c r="AA7" s="286">
        <f t="shared" si="2"/>
        <v>7681.71</v>
      </c>
      <c r="AB7" s="934"/>
    </row>
    <row r="8" spans="1:28" ht="13.5" customHeight="1">
      <c r="A8" s="247" t="s">
        <v>665</v>
      </c>
      <c r="B8" s="240" t="s">
        <v>390</v>
      </c>
      <c r="C8" s="252">
        <v>40794</v>
      </c>
      <c r="D8" s="253"/>
      <c r="E8" s="254"/>
      <c r="F8" s="252" t="s">
        <v>91</v>
      </c>
      <c r="G8" s="255">
        <v>1970</v>
      </c>
      <c r="H8" s="256">
        <v>140</v>
      </c>
      <c r="I8" s="257">
        <v>7808.4</v>
      </c>
      <c r="J8" s="254">
        <v>4102212.2</v>
      </c>
      <c r="K8" s="255">
        <v>421083.2</v>
      </c>
      <c r="L8" s="258">
        <v>4102006.774</v>
      </c>
      <c r="M8" s="259">
        <v>421132.3174</v>
      </c>
      <c r="N8" s="255">
        <v>128</v>
      </c>
      <c r="O8" s="258">
        <v>140</v>
      </c>
      <c r="P8" s="258">
        <f t="shared" si="0"/>
        <v>7680.4</v>
      </c>
      <c r="Q8" s="260">
        <f t="shared" si="1"/>
        <v>7668.4</v>
      </c>
      <c r="R8" s="261">
        <v>5</v>
      </c>
      <c r="S8" s="262" t="s">
        <v>92</v>
      </c>
      <c r="T8" s="261"/>
      <c r="U8" s="935"/>
      <c r="V8" s="936"/>
      <c r="W8" s="293"/>
      <c r="X8" s="307"/>
      <c r="Y8" s="292">
        <v>128</v>
      </c>
      <c r="Z8" s="294">
        <v>1970</v>
      </c>
      <c r="AA8" s="293">
        <f t="shared" si="2"/>
        <v>7680.4</v>
      </c>
      <c r="AB8" s="932"/>
    </row>
    <row r="9" spans="1:28" ht="13.5" customHeight="1">
      <c r="A9" s="247" t="s">
        <v>666</v>
      </c>
      <c r="B9" s="240" t="s">
        <v>387</v>
      </c>
      <c r="C9" s="287" t="s">
        <v>388</v>
      </c>
      <c r="D9" s="283" t="s">
        <v>389</v>
      </c>
      <c r="E9" s="284">
        <v>370453105543401</v>
      </c>
      <c r="F9" s="287" t="s">
        <v>226</v>
      </c>
      <c r="G9" s="285">
        <v>1952</v>
      </c>
      <c r="H9" s="245">
        <v>161</v>
      </c>
      <c r="I9" s="246">
        <v>7742.78</v>
      </c>
      <c r="J9" s="284">
        <v>4104244.8</v>
      </c>
      <c r="K9" s="285">
        <v>419309.3</v>
      </c>
      <c r="L9" s="238">
        <v>4104039.402</v>
      </c>
      <c r="M9" s="286">
        <v>419358.4256</v>
      </c>
      <c r="N9" s="285">
        <v>82</v>
      </c>
      <c r="O9" s="238">
        <v>161</v>
      </c>
      <c r="P9" s="238">
        <f t="shared" si="0"/>
        <v>7660.78</v>
      </c>
      <c r="Q9" s="288">
        <f t="shared" si="1"/>
        <v>7581.78</v>
      </c>
      <c r="R9" s="289">
        <v>30</v>
      </c>
      <c r="S9" s="290"/>
      <c r="T9" s="289"/>
      <c r="U9" s="925">
        <v>60.12</v>
      </c>
      <c r="V9" s="926">
        <v>29973</v>
      </c>
      <c r="W9" s="286">
        <f>I9-U9</f>
        <v>7682.66</v>
      </c>
      <c r="X9" s="927" t="s">
        <v>704</v>
      </c>
      <c r="Y9" s="285">
        <v>49</v>
      </c>
      <c r="Z9" s="238">
        <v>1952</v>
      </c>
      <c r="AA9" s="286">
        <f t="shared" si="2"/>
        <v>7693.78</v>
      </c>
      <c r="AB9" s="931"/>
    </row>
    <row r="10" spans="1:28" ht="13.5" customHeight="1">
      <c r="A10" s="247" t="s">
        <v>667</v>
      </c>
      <c r="B10" s="240" t="s">
        <v>366</v>
      </c>
      <c r="C10" s="252" t="s">
        <v>367</v>
      </c>
      <c r="D10" s="253"/>
      <c r="E10" s="254"/>
      <c r="F10" s="252" t="s">
        <v>226</v>
      </c>
      <c r="G10" s="255">
        <v>1993</v>
      </c>
      <c r="H10" s="256">
        <v>162</v>
      </c>
      <c r="I10" s="257">
        <v>7765.75</v>
      </c>
      <c r="J10" s="254">
        <v>4100039.8</v>
      </c>
      <c r="K10" s="255">
        <v>417505.2</v>
      </c>
      <c r="L10" s="258">
        <v>4099834.42</v>
      </c>
      <c r="M10" s="259">
        <v>417554.2973</v>
      </c>
      <c r="N10" s="255">
        <v>122</v>
      </c>
      <c r="O10" s="258">
        <v>162</v>
      </c>
      <c r="P10" s="258">
        <f t="shared" si="0"/>
        <v>7643.75</v>
      </c>
      <c r="Q10" s="260">
        <f t="shared" si="1"/>
        <v>7603.75</v>
      </c>
      <c r="R10" s="261">
        <v>15</v>
      </c>
      <c r="S10" s="262" t="s">
        <v>92</v>
      </c>
      <c r="T10" s="261"/>
      <c r="U10" s="264"/>
      <c r="V10" s="265"/>
      <c r="W10" s="259"/>
      <c r="X10" s="266"/>
      <c r="Y10" s="255">
        <v>98</v>
      </c>
      <c r="Z10" s="258">
        <v>1993</v>
      </c>
      <c r="AA10" s="259">
        <f t="shared" si="2"/>
        <v>7667.75</v>
      </c>
      <c r="AB10" s="932"/>
    </row>
    <row r="11" spans="1:28" ht="13.5" customHeight="1">
      <c r="A11" s="248" t="s">
        <v>668</v>
      </c>
      <c r="B11" s="243" t="s">
        <v>409</v>
      </c>
      <c r="C11" s="937">
        <v>229399</v>
      </c>
      <c r="D11" s="938" t="s">
        <v>410</v>
      </c>
      <c r="E11" s="939"/>
      <c r="F11" s="937" t="s">
        <v>56</v>
      </c>
      <c r="G11" s="940">
        <v>2000</v>
      </c>
      <c r="H11" s="941">
        <v>183</v>
      </c>
      <c r="I11" s="942">
        <v>7828.08</v>
      </c>
      <c r="J11" s="939">
        <v>4101627.3</v>
      </c>
      <c r="K11" s="940">
        <v>413434.7</v>
      </c>
      <c r="L11" s="943">
        <v>4101421.979</v>
      </c>
      <c r="M11" s="944">
        <v>413483.7983</v>
      </c>
      <c r="N11" s="940">
        <v>153</v>
      </c>
      <c r="O11" s="945">
        <v>173</v>
      </c>
      <c r="P11" s="945">
        <f t="shared" si="0"/>
        <v>7675.08</v>
      </c>
      <c r="Q11" s="946">
        <f t="shared" si="1"/>
        <v>7655.08</v>
      </c>
      <c r="R11" s="947"/>
      <c r="S11" s="948" t="s">
        <v>92</v>
      </c>
      <c r="T11" s="947"/>
      <c r="U11" s="944">
        <v>160</v>
      </c>
      <c r="V11" s="949">
        <v>39083</v>
      </c>
      <c r="W11" s="944">
        <f>I11-U11</f>
        <v>7668.08</v>
      </c>
      <c r="X11" s="950" t="s">
        <v>704</v>
      </c>
      <c r="Y11" s="939"/>
      <c r="Z11" s="939"/>
      <c r="AA11" s="944"/>
      <c r="AB11" s="951" t="s">
        <v>646</v>
      </c>
    </row>
    <row r="12" spans="1:28" ht="13.5" customHeight="1">
      <c r="A12" s="247" t="s">
        <v>669</v>
      </c>
      <c r="B12" s="240" t="s">
        <v>378</v>
      </c>
      <c r="C12" s="252">
        <v>266464</v>
      </c>
      <c r="D12" s="253"/>
      <c r="E12" s="254"/>
      <c r="F12" s="252" t="s">
        <v>226</v>
      </c>
      <c r="G12" s="255">
        <v>2006</v>
      </c>
      <c r="H12" s="256">
        <v>200</v>
      </c>
      <c r="I12" s="257">
        <v>7805.12</v>
      </c>
      <c r="J12" s="254">
        <v>4102645</v>
      </c>
      <c r="K12" s="255">
        <v>424864</v>
      </c>
      <c r="L12" s="258">
        <v>4102440</v>
      </c>
      <c r="M12" s="259">
        <v>424913</v>
      </c>
      <c r="N12" s="255">
        <v>160</v>
      </c>
      <c r="O12" s="258">
        <v>200</v>
      </c>
      <c r="P12" s="258">
        <f t="shared" si="0"/>
        <v>7645.12</v>
      </c>
      <c r="Q12" s="260">
        <f t="shared" si="1"/>
        <v>7605.12</v>
      </c>
      <c r="R12" s="261">
        <v>15</v>
      </c>
      <c r="S12" s="262" t="s">
        <v>92</v>
      </c>
      <c r="T12" s="261"/>
      <c r="U12" s="264"/>
      <c r="V12" s="265"/>
      <c r="W12" s="259"/>
      <c r="X12" s="266"/>
      <c r="Y12" s="255">
        <v>117</v>
      </c>
      <c r="Z12" s="258">
        <v>2006</v>
      </c>
      <c r="AA12" s="259">
        <f>I12-Y12</f>
        <v>7688.12</v>
      </c>
      <c r="AB12" s="932"/>
    </row>
    <row r="13" spans="1:28" ht="13.5" customHeight="1">
      <c r="A13" s="1375" t="s">
        <v>670</v>
      </c>
      <c r="B13" s="241"/>
      <c r="C13" s="952"/>
      <c r="D13" s="1371" t="s">
        <v>379</v>
      </c>
      <c r="E13" s="1371" t="s">
        <v>380</v>
      </c>
      <c r="F13" s="1377" t="s">
        <v>103</v>
      </c>
      <c r="G13" s="1357" t="s">
        <v>103</v>
      </c>
      <c r="H13" s="1382">
        <v>222</v>
      </c>
      <c r="I13" s="1380">
        <v>7788.71</v>
      </c>
      <c r="J13" s="1377">
        <v>4100777.5</v>
      </c>
      <c r="K13" s="1357">
        <v>415870.6</v>
      </c>
      <c r="L13" s="1389">
        <v>4100572.64468478</v>
      </c>
      <c r="M13" s="1378">
        <v>415920.098162047</v>
      </c>
      <c r="N13" s="954"/>
      <c r="O13" s="955"/>
      <c r="P13" s="955"/>
      <c r="Q13" s="956"/>
      <c r="R13" s="957"/>
      <c r="S13" s="954"/>
      <c r="T13" s="958" t="s">
        <v>92</v>
      </c>
      <c r="U13" s="959">
        <v>102.59</v>
      </c>
      <c r="V13" s="960">
        <v>29973</v>
      </c>
      <c r="W13" s="953">
        <f>I13-U13</f>
        <v>7686.12</v>
      </c>
      <c r="X13" s="1371" t="s">
        <v>116</v>
      </c>
      <c r="Y13" s="954"/>
      <c r="Z13" s="961"/>
      <c r="AA13" s="958"/>
      <c r="AB13" s="1373" t="s">
        <v>364</v>
      </c>
    </row>
    <row r="14" spans="1:28" ht="13.5" customHeight="1">
      <c r="A14" s="1376"/>
      <c r="B14" s="242"/>
      <c r="C14" s="962"/>
      <c r="D14" s="1372"/>
      <c r="E14" s="1372"/>
      <c r="F14" s="1372"/>
      <c r="G14" s="1358"/>
      <c r="H14" s="1341"/>
      <c r="I14" s="1381"/>
      <c r="J14" s="1372"/>
      <c r="K14" s="1358"/>
      <c r="L14" s="1390"/>
      <c r="M14" s="1379"/>
      <c r="N14" s="963"/>
      <c r="O14" s="964"/>
      <c r="P14" s="964"/>
      <c r="Q14" s="965"/>
      <c r="R14" s="966"/>
      <c r="S14" s="963"/>
      <c r="T14" s="967"/>
      <c r="U14" s="963">
        <v>90.28</v>
      </c>
      <c r="V14" s="968">
        <v>25616</v>
      </c>
      <c r="W14" s="969">
        <f>I13-U14</f>
        <v>7698.43</v>
      </c>
      <c r="X14" s="1372"/>
      <c r="Y14" s="963"/>
      <c r="Z14" s="970"/>
      <c r="AA14" s="967"/>
      <c r="AB14" s="1374"/>
    </row>
    <row r="15" spans="1:28" ht="13.5" customHeight="1">
      <c r="A15" s="247" t="s">
        <v>671</v>
      </c>
      <c r="B15" s="240" t="s">
        <v>399</v>
      </c>
      <c r="C15" s="252" t="s">
        <v>408</v>
      </c>
      <c r="D15" s="253"/>
      <c r="E15" s="254"/>
      <c r="F15" s="252" t="s">
        <v>226</v>
      </c>
      <c r="G15" s="255">
        <v>1980</v>
      </c>
      <c r="H15" s="256">
        <v>223</v>
      </c>
      <c r="I15" s="257">
        <v>7847.77</v>
      </c>
      <c r="J15" s="254">
        <v>4101670.3</v>
      </c>
      <c r="K15" s="255">
        <v>412215.1</v>
      </c>
      <c r="L15" s="259">
        <v>4101464.997</v>
      </c>
      <c r="M15" s="263">
        <v>412264.196</v>
      </c>
      <c r="N15" s="255">
        <v>213</v>
      </c>
      <c r="O15" s="258">
        <v>223</v>
      </c>
      <c r="P15" s="258">
        <f>I15-N15</f>
        <v>7634.77</v>
      </c>
      <c r="Q15" s="260">
        <f>I15-O15</f>
        <v>7624.77</v>
      </c>
      <c r="R15" s="261">
        <v>25</v>
      </c>
      <c r="S15" s="262" t="s">
        <v>92</v>
      </c>
      <c r="T15" s="261"/>
      <c r="U15" s="264"/>
      <c r="V15" s="265"/>
      <c r="W15" s="259"/>
      <c r="X15" s="266"/>
      <c r="Y15" s="255">
        <v>178</v>
      </c>
      <c r="Z15" s="258">
        <v>1980</v>
      </c>
      <c r="AA15" s="259">
        <f>I15-Y15</f>
        <v>7669.77</v>
      </c>
      <c r="AB15" s="932"/>
    </row>
    <row r="16" spans="1:28" ht="13.5" customHeight="1">
      <c r="A16" s="1375" t="s">
        <v>672</v>
      </c>
      <c r="B16" s="241"/>
      <c r="C16" s="952"/>
      <c r="D16" s="1371" t="s">
        <v>374</v>
      </c>
      <c r="E16" s="1371" t="s">
        <v>375</v>
      </c>
      <c r="F16" s="1377" t="s">
        <v>103</v>
      </c>
      <c r="G16" s="1357" t="s">
        <v>103</v>
      </c>
      <c r="H16" s="1378">
        <v>230</v>
      </c>
      <c r="I16" s="1380">
        <v>7782.15</v>
      </c>
      <c r="J16" s="1377">
        <v>4098427.4</v>
      </c>
      <c r="K16" s="1357">
        <v>416662.4</v>
      </c>
      <c r="L16" s="1389">
        <v>4098221.63102344</v>
      </c>
      <c r="M16" s="1378">
        <v>416711.085746102</v>
      </c>
      <c r="N16" s="954"/>
      <c r="O16" s="955"/>
      <c r="P16" s="955"/>
      <c r="Q16" s="956"/>
      <c r="R16" s="957"/>
      <c r="S16" s="954"/>
      <c r="T16" s="958" t="s">
        <v>92</v>
      </c>
      <c r="U16" s="959">
        <v>216.3</v>
      </c>
      <c r="V16" s="960">
        <v>29973</v>
      </c>
      <c r="W16" s="953">
        <f>I16-U16</f>
        <v>7565.849999999999</v>
      </c>
      <c r="X16" s="1371" t="s">
        <v>116</v>
      </c>
      <c r="Y16" s="954"/>
      <c r="Z16" s="961"/>
      <c r="AA16" s="958"/>
      <c r="AB16" s="1373" t="s">
        <v>364</v>
      </c>
    </row>
    <row r="17" spans="1:28" ht="13.5" customHeight="1">
      <c r="A17" s="1376"/>
      <c r="B17" s="242"/>
      <c r="C17" s="962"/>
      <c r="D17" s="1372"/>
      <c r="E17" s="1372"/>
      <c r="F17" s="1372"/>
      <c r="G17" s="1358"/>
      <c r="H17" s="1379"/>
      <c r="I17" s="1381"/>
      <c r="J17" s="1372"/>
      <c r="K17" s="1358"/>
      <c r="L17" s="1390"/>
      <c r="M17" s="1379"/>
      <c r="N17" s="963"/>
      <c r="O17" s="964"/>
      <c r="P17" s="964"/>
      <c r="Q17" s="965"/>
      <c r="R17" s="966"/>
      <c r="S17" s="963"/>
      <c r="T17" s="967"/>
      <c r="U17" s="963">
        <v>216.06</v>
      </c>
      <c r="V17" s="968">
        <v>29934</v>
      </c>
      <c r="W17" s="969">
        <f>I16-U17</f>
        <v>7566.089999999999</v>
      </c>
      <c r="X17" s="1372"/>
      <c r="Y17" s="963"/>
      <c r="Z17" s="970"/>
      <c r="AA17" s="967"/>
      <c r="AB17" s="1374"/>
    </row>
    <row r="18" spans="1:28" ht="13.5" customHeight="1">
      <c r="A18" s="247" t="s">
        <v>370</v>
      </c>
      <c r="B18" s="240" t="s">
        <v>446</v>
      </c>
      <c r="C18" s="252" t="s">
        <v>403</v>
      </c>
      <c r="D18" s="253"/>
      <c r="E18" s="254"/>
      <c r="F18" s="252" t="s">
        <v>102</v>
      </c>
      <c r="G18" s="255">
        <v>1960</v>
      </c>
      <c r="H18" s="256">
        <v>235</v>
      </c>
      <c r="I18" s="257">
        <v>7887.14</v>
      </c>
      <c r="J18" s="254">
        <v>4101498.7</v>
      </c>
      <c r="K18" s="255">
        <v>409965.2</v>
      </c>
      <c r="L18" s="258">
        <v>4101293.419</v>
      </c>
      <c r="M18" s="259">
        <v>410014.2995</v>
      </c>
      <c r="N18" s="255">
        <v>200</v>
      </c>
      <c r="O18" s="258">
        <v>235</v>
      </c>
      <c r="P18" s="258">
        <f>I18-N18</f>
        <v>7687.14</v>
      </c>
      <c r="Q18" s="260">
        <f>I18-O18</f>
        <v>7652.14</v>
      </c>
      <c r="R18" s="261">
        <v>80</v>
      </c>
      <c r="S18" s="262" t="s">
        <v>92</v>
      </c>
      <c r="T18" s="261"/>
      <c r="U18" s="264"/>
      <c r="V18" s="265"/>
      <c r="W18" s="259"/>
      <c r="X18" s="266"/>
      <c r="Y18" s="255">
        <v>200</v>
      </c>
      <c r="Z18" s="258">
        <v>1960</v>
      </c>
      <c r="AA18" s="259">
        <f>I18-Y18</f>
        <v>7687.14</v>
      </c>
      <c r="AB18" s="932"/>
    </row>
    <row r="19" spans="1:28" ht="13.5" customHeight="1">
      <c r="A19" s="247" t="s">
        <v>673</v>
      </c>
      <c r="B19" s="240" t="s">
        <v>383</v>
      </c>
      <c r="C19" s="287">
        <v>40223</v>
      </c>
      <c r="D19" s="283"/>
      <c r="E19" s="284"/>
      <c r="F19" s="287" t="s">
        <v>91</v>
      </c>
      <c r="G19" s="285">
        <v>1970</v>
      </c>
      <c r="H19" s="245">
        <v>250</v>
      </c>
      <c r="I19" s="246">
        <v>7936.35</v>
      </c>
      <c r="J19" s="284">
        <v>4107019.9</v>
      </c>
      <c r="K19" s="285">
        <v>424944.8</v>
      </c>
      <c r="L19" s="238">
        <v>4106814.441</v>
      </c>
      <c r="M19" s="286">
        <v>424993.9513</v>
      </c>
      <c r="N19" s="285">
        <v>233</v>
      </c>
      <c r="O19" s="238">
        <v>250</v>
      </c>
      <c r="P19" s="238">
        <f>I19-N19</f>
        <v>7703.35</v>
      </c>
      <c r="Q19" s="288">
        <f>I19-O19</f>
        <v>7686.35</v>
      </c>
      <c r="R19" s="289">
        <v>20</v>
      </c>
      <c r="S19" s="290" t="s">
        <v>92</v>
      </c>
      <c r="T19" s="289"/>
      <c r="U19" s="925"/>
      <c r="V19" s="926"/>
      <c r="W19" s="286"/>
      <c r="X19" s="927"/>
      <c r="Y19" s="285">
        <v>200</v>
      </c>
      <c r="Z19" s="238">
        <v>1970</v>
      </c>
      <c r="AA19" s="286">
        <f>I19-Y19</f>
        <v>7736.35</v>
      </c>
      <c r="AB19" s="931"/>
    </row>
    <row r="20" spans="1:28" ht="13.5" customHeight="1">
      <c r="A20" s="1375" t="s">
        <v>674</v>
      </c>
      <c r="B20" s="1405" t="s">
        <v>384</v>
      </c>
      <c r="C20" s="1361" t="s">
        <v>385</v>
      </c>
      <c r="D20" s="1407" t="s">
        <v>386</v>
      </c>
      <c r="E20" s="1396">
        <v>370440105553001</v>
      </c>
      <c r="F20" s="1361" t="s">
        <v>54</v>
      </c>
      <c r="G20" s="1365">
        <v>1952</v>
      </c>
      <c r="H20" s="1369">
        <v>251</v>
      </c>
      <c r="I20" s="1408">
        <v>7755.91</v>
      </c>
      <c r="J20" s="1396">
        <v>4104081.5</v>
      </c>
      <c r="K20" s="1365">
        <v>417798.8</v>
      </c>
      <c r="L20" s="1367">
        <v>4103876.122</v>
      </c>
      <c r="M20" s="1369">
        <v>417847.9218</v>
      </c>
      <c r="N20" s="1365">
        <v>220</v>
      </c>
      <c r="O20" s="1367">
        <v>251</v>
      </c>
      <c r="P20" s="923">
        <f>I20-N20</f>
        <v>7535.91</v>
      </c>
      <c r="Q20" s="267">
        <f>I20-O20</f>
        <v>7504.91</v>
      </c>
      <c r="R20" s="1361">
        <v>900</v>
      </c>
      <c r="S20" s="268"/>
      <c r="T20" s="270"/>
      <c r="U20" s="302">
        <v>62.9</v>
      </c>
      <c r="V20" s="303">
        <v>25223</v>
      </c>
      <c r="W20" s="281">
        <f>I20-U20</f>
        <v>7693.01</v>
      </c>
      <c r="X20" s="1361" t="s">
        <v>116</v>
      </c>
      <c r="Y20" s="1365">
        <v>67</v>
      </c>
      <c r="Z20" s="1367">
        <v>1952</v>
      </c>
      <c r="AA20" s="1369">
        <f>I20-Y20</f>
        <v>7688.91</v>
      </c>
      <c r="AB20" s="1359" t="s">
        <v>364</v>
      </c>
    </row>
    <row r="21" spans="1:28" ht="13.5" customHeight="1">
      <c r="A21" s="1376"/>
      <c r="B21" s="1406"/>
      <c r="C21" s="1362"/>
      <c r="D21" s="1362"/>
      <c r="E21" s="1362"/>
      <c r="F21" s="1362"/>
      <c r="G21" s="1366"/>
      <c r="H21" s="1370"/>
      <c r="I21" s="1409"/>
      <c r="J21" s="1362"/>
      <c r="K21" s="1366"/>
      <c r="L21" s="1368"/>
      <c r="M21" s="1370"/>
      <c r="N21" s="1366"/>
      <c r="O21" s="1368"/>
      <c r="P21" s="1000"/>
      <c r="Q21" s="275"/>
      <c r="R21" s="1362"/>
      <c r="S21" s="276"/>
      <c r="T21" s="278"/>
      <c r="U21" s="276">
        <v>61.3</v>
      </c>
      <c r="V21" s="305">
        <v>25616</v>
      </c>
      <c r="W21" s="282">
        <f>I20-U21</f>
        <v>7694.61</v>
      </c>
      <c r="X21" s="1362"/>
      <c r="Y21" s="1366"/>
      <c r="Z21" s="1368"/>
      <c r="AA21" s="1370"/>
      <c r="AB21" s="1360"/>
    </row>
    <row r="22" spans="1:28" ht="13.5" customHeight="1">
      <c r="A22" s="1375" t="s">
        <v>675</v>
      </c>
      <c r="B22" s="241"/>
      <c r="C22" s="952"/>
      <c r="D22" s="1371" t="s">
        <v>395</v>
      </c>
      <c r="E22" s="1371" t="s">
        <v>396</v>
      </c>
      <c r="F22" s="1377" t="s">
        <v>103</v>
      </c>
      <c r="G22" s="1357" t="s">
        <v>103</v>
      </c>
      <c r="H22" s="1382">
        <v>255</v>
      </c>
      <c r="I22" s="1380">
        <v>7798.56</v>
      </c>
      <c r="J22" s="1377">
        <v>4105724.3</v>
      </c>
      <c r="K22" s="1357">
        <v>414314.8</v>
      </c>
      <c r="L22" s="1389">
        <v>4105518.66751294</v>
      </c>
      <c r="M22" s="1378">
        <v>414364.125295531</v>
      </c>
      <c r="N22" s="954"/>
      <c r="O22" s="955"/>
      <c r="P22" s="955"/>
      <c r="Q22" s="956"/>
      <c r="R22" s="957"/>
      <c r="S22" s="954"/>
      <c r="T22" s="958"/>
      <c r="U22" s="959">
        <v>107.87</v>
      </c>
      <c r="V22" s="960">
        <v>29973</v>
      </c>
      <c r="W22" s="953">
        <f>I22-U22</f>
        <v>7690.6900000000005</v>
      </c>
      <c r="X22" s="1371" t="s">
        <v>116</v>
      </c>
      <c r="Y22" s="954"/>
      <c r="Z22" s="961"/>
      <c r="AA22" s="958"/>
      <c r="AB22" s="1373" t="s">
        <v>364</v>
      </c>
    </row>
    <row r="23" spans="1:28" ht="13.5" customHeight="1">
      <c r="A23" s="1376"/>
      <c r="B23" s="242"/>
      <c r="C23" s="962"/>
      <c r="D23" s="1372"/>
      <c r="E23" s="1372"/>
      <c r="F23" s="1372"/>
      <c r="G23" s="1358"/>
      <c r="H23" s="1341"/>
      <c r="I23" s="1381"/>
      <c r="J23" s="1372"/>
      <c r="K23" s="1358"/>
      <c r="L23" s="1390"/>
      <c r="M23" s="1379"/>
      <c r="N23" s="963"/>
      <c r="O23" s="964"/>
      <c r="P23" s="964"/>
      <c r="Q23" s="965"/>
      <c r="R23" s="966"/>
      <c r="S23" s="963"/>
      <c r="T23" s="967"/>
      <c r="U23" s="963">
        <v>107.88</v>
      </c>
      <c r="V23" s="968">
        <v>29936</v>
      </c>
      <c r="W23" s="969">
        <f>I22-U23</f>
        <v>7690.68</v>
      </c>
      <c r="X23" s="1372"/>
      <c r="Y23" s="963"/>
      <c r="Z23" s="970"/>
      <c r="AA23" s="967"/>
      <c r="AB23" s="1374"/>
    </row>
    <row r="24" spans="1:28" ht="13.5" customHeight="1">
      <c r="A24" s="247" t="s">
        <v>676</v>
      </c>
      <c r="B24" s="240" t="s">
        <v>369</v>
      </c>
      <c r="C24" s="252">
        <v>37857</v>
      </c>
      <c r="D24" s="253"/>
      <c r="E24" s="254"/>
      <c r="F24" s="252" t="s">
        <v>91</v>
      </c>
      <c r="G24" s="255">
        <v>1969</v>
      </c>
      <c r="H24" s="256">
        <v>265</v>
      </c>
      <c r="I24" s="257">
        <v>7975.72</v>
      </c>
      <c r="J24" s="254">
        <v>4099894</v>
      </c>
      <c r="K24" s="255">
        <v>407518.7</v>
      </c>
      <c r="L24" s="258">
        <v>4099688.734</v>
      </c>
      <c r="M24" s="259">
        <v>407567.8053</v>
      </c>
      <c r="N24" s="255">
        <v>235</v>
      </c>
      <c r="O24" s="258">
        <v>265</v>
      </c>
      <c r="P24" s="258">
        <f>I24-N24</f>
        <v>7740.72</v>
      </c>
      <c r="Q24" s="260">
        <f>I24-O24</f>
        <v>7710.72</v>
      </c>
      <c r="R24" s="261">
        <v>10</v>
      </c>
      <c r="S24" s="262" t="s">
        <v>92</v>
      </c>
      <c r="T24" s="261"/>
      <c r="U24" s="264"/>
      <c r="V24" s="265"/>
      <c r="W24" s="259"/>
      <c r="X24" s="266"/>
      <c r="Y24" s="255">
        <v>40</v>
      </c>
      <c r="Z24" s="258">
        <v>1969</v>
      </c>
      <c r="AA24" s="259">
        <f>I24-Y24</f>
        <v>7935.72</v>
      </c>
      <c r="AB24" s="932"/>
    </row>
    <row r="25" spans="1:28" ht="13.5" customHeight="1">
      <c r="A25" s="247" t="s">
        <v>677</v>
      </c>
      <c r="B25" s="240" t="s">
        <v>371</v>
      </c>
      <c r="C25" s="287">
        <v>250323</v>
      </c>
      <c r="D25" s="283"/>
      <c r="E25" s="284"/>
      <c r="F25" s="287" t="s">
        <v>226</v>
      </c>
      <c r="G25" s="285">
        <v>2005</v>
      </c>
      <c r="H25" s="245">
        <v>275</v>
      </c>
      <c r="I25" s="246">
        <v>7919.95</v>
      </c>
      <c r="J25" s="284">
        <v>4099611.8</v>
      </c>
      <c r="K25" s="285">
        <v>408512</v>
      </c>
      <c r="L25" s="238">
        <v>4099406.529</v>
      </c>
      <c r="M25" s="286">
        <v>408561.0969</v>
      </c>
      <c r="N25" s="285">
        <v>255</v>
      </c>
      <c r="O25" s="238">
        <v>275</v>
      </c>
      <c r="P25" s="238">
        <f>I25-N25</f>
        <v>7664.95</v>
      </c>
      <c r="Q25" s="288">
        <f>I25-O25</f>
        <v>7644.95</v>
      </c>
      <c r="R25" s="289">
        <v>7</v>
      </c>
      <c r="S25" s="290" t="s">
        <v>92</v>
      </c>
      <c r="T25" s="289"/>
      <c r="U25" s="925"/>
      <c r="V25" s="926"/>
      <c r="W25" s="286"/>
      <c r="X25" s="927"/>
      <c r="Y25" s="285">
        <v>215</v>
      </c>
      <c r="Z25" s="238">
        <v>2005</v>
      </c>
      <c r="AA25" s="286">
        <f>I25-Y25</f>
        <v>7704.95</v>
      </c>
      <c r="AB25" s="931"/>
    </row>
    <row r="26" spans="1:28" ht="13.5" customHeight="1">
      <c r="A26" s="247" t="s">
        <v>372</v>
      </c>
      <c r="B26" s="240" t="s">
        <v>407</v>
      </c>
      <c r="C26" s="252">
        <v>170577</v>
      </c>
      <c r="D26" s="253"/>
      <c r="E26" s="254"/>
      <c r="F26" s="252" t="s">
        <v>55</v>
      </c>
      <c r="G26" s="255">
        <v>1993</v>
      </c>
      <c r="H26" s="256">
        <v>277</v>
      </c>
      <c r="I26" s="257">
        <v>7880.58</v>
      </c>
      <c r="J26" s="254">
        <v>4101198.2</v>
      </c>
      <c r="K26" s="255">
        <v>411060.8</v>
      </c>
      <c r="L26" s="258">
        <v>4100992.913</v>
      </c>
      <c r="M26" s="259">
        <v>411109.8906</v>
      </c>
      <c r="N26" s="255">
        <v>232</v>
      </c>
      <c r="O26" s="258">
        <v>272</v>
      </c>
      <c r="P26" s="258">
        <f>I26-N26</f>
        <v>7648.58</v>
      </c>
      <c r="Q26" s="260">
        <f>I26-O26</f>
        <v>7608.58</v>
      </c>
      <c r="R26" s="261">
        <v>15.78</v>
      </c>
      <c r="S26" s="262" t="s">
        <v>92</v>
      </c>
      <c r="T26" s="261"/>
      <c r="U26" s="264"/>
      <c r="V26" s="265"/>
      <c r="W26" s="259"/>
      <c r="X26" s="266"/>
      <c r="Y26" s="255">
        <v>190</v>
      </c>
      <c r="Z26" s="258">
        <v>1993</v>
      </c>
      <c r="AA26" s="259">
        <f>I26-Y26</f>
        <v>7690.58</v>
      </c>
      <c r="AB26" s="932"/>
    </row>
    <row r="27" spans="1:28" ht="13.5" customHeight="1">
      <c r="A27" s="251" t="s">
        <v>678</v>
      </c>
      <c r="B27" s="243"/>
      <c r="C27" s="937"/>
      <c r="D27" s="950" t="s">
        <v>421</v>
      </c>
      <c r="E27" s="937" t="s">
        <v>422</v>
      </c>
      <c r="F27" s="939" t="s">
        <v>103</v>
      </c>
      <c r="G27" s="940" t="s">
        <v>103</v>
      </c>
      <c r="H27" s="941">
        <v>278</v>
      </c>
      <c r="I27" s="942">
        <v>7814.96</v>
      </c>
      <c r="J27" s="939">
        <v>4105178.5</v>
      </c>
      <c r="K27" s="939">
        <v>413420.3</v>
      </c>
      <c r="L27" s="1001">
        <v>4104973.67878478</v>
      </c>
      <c r="M27" s="1001">
        <v>413469.120323838</v>
      </c>
      <c r="N27" s="948"/>
      <c r="O27" s="1002"/>
      <c r="P27" s="1002"/>
      <c r="Q27" s="1003"/>
      <c r="R27" s="1004"/>
      <c r="S27" s="948"/>
      <c r="T27" s="947"/>
      <c r="U27" s="1005">
        <v>117</v>
      </c>
      <c r="V27" s="1006">
        <v>25620</v>
      </c>
      <c r="W27" s="943">
        <f>I27-U27</f>
        <v>7697.96</v>
      </c>
      <c r="X27" s="950" t="s">
        <v>704</v>
      </c>
      <c r="Y27" s="948"/>
      <c r="Z27" s="1007"/>
      <c r="AA27" s="947"/>
      <c r="AB27" s="1008" t="s">
        <v>364</v>
      </c>
    </row>
    <row r="28" spans="1:28" ht="13.5" customHeight="1">
      <c r="A28" s="1375" t="s">
        <v>373</v>
      </c>
      <c r="B28" s="241"/>
      <c r="C28" s="239"/>
      <c r="D28" s="1361" t="s">
        <v>397</v>
      </c>
      <c r="E28" s="1361" t="s">
        <v>398</v>
      </c>
      <c r="F28" s="1396" t="s">
        <v>103</v>
      </c>
      <c r="G28" s="1365" t="s">
        <v>103</v>
      </c>
      <c r="H28" s="1369">
        <v>293</v>
      </c>
      <c r="I28" s="1408">
        <v>7867.45</v>
      </c>
      <c r="J28" s="1396">
        <v>4104278.6</v>
      </c>
      <c r="K28" s="1365">
        <v>411016.3</v>
      </c>
      <c r="L28" s="1392">
        <v>4104073.70991816</v>
      </c>
      <c r="M28" s="1394">
        <v>411065.110643803</v>
      </c>
      <c r="N28" s="268"/>
      <c r="O28" s="269"/>
      <c r="P28" s="269"/>
      <c r="Q28" s="271"/>
      <c r="R28" s="272"/>
      <c r="S28" s="268"/>
      <c r="T28" s="270"/>
      <c r="U28" s="302">
        <v>181.1</v>
      </c>
      <c r="V28" s="303">
        <v>29973</v>
      </c>
      <c r="W28" s="281">
        <f>I28-U28</f>
        <v>7686.349999999999</v>
      </c>
      <c r="X28" s="1361" t="s">
        <v>116</v>
      </c>
      <c r="Y28" s="268"/>
      <c r="Z28" s="304"/>
      <c r="AA28" s="270"/>
      <c r="AB28" s="1359" t="s">
        <v>364</v>
      </c>
    </row>
    <row r="29" spans="1:28" ht="13.5" customHeight="1">
      <c r="A29" s="1376"/>
      <c r="B29" s="242"/>
      <c r="C29" s="273"/>
      <c r="D29" s="1362"/>
      <c r="E29" s="1362"/>
      <c r="F29" s="1362"/>
      <c r="G29" s="1366"/>
      <c r="H29" s="1370"/>
      <c r="I29" s="1409"/>
      <c r="J29" s="1362"/>
      <c r="K29" s="1366"/>
      <c r="L29" s="1393"/>
      <c r="M29" s="1395"/>
      <c r="N29" s="276"/>
      <c r="O29" s="277"/>
      <c r="P29" s="277"/>
      <c r="Q29" s="279"/>
      <c r="R29" s="280"/>
      <c r="S29" s="276"/>
      <c r="T29" s="278"/>
      <c r="U29" s="276">
        <v>181.75</v>
      </c>
      <c r="V29" s="305">
        <v>29923</v>
      </c>
      <c r="W29" s="282">
        <f>I28-U29</f>
        <v>7685.7</v>
      </c>
      <c r="X29" s="1362"/>
      <c r="Y29" s="276"/>
      <c r="Z29" s="306"/>
      <c r="AA29" s="278"/>
      <c r="AB29" s="1360"/>
    </row>
    <row r="30" spans="1:28" ht="13.5" customHeight="1">
      <c r="A30" s="247" t="s">
        <v>679</v>
      </c>
      <c r="B30" s="240" t="s">
        <v>377</v>
      </c>
      <c r="C30" s="287">
        <v>34869</v>
      </c>
      <c r="D30" s="283"/>
      <c r="E30" s="284"/>
      <c r="F30" s="287" t="s">
        <v>226</v>
      </c>
      <c r="G30" s="285">
        <v>1968</v>
      </c>
      <c r="H30" s="245">
        <v>304</v>
      </c>
      <c r="I30" s="246">
        <v>7965.88</v>
      </c>
      <c r="J30" s="284">
        <v>4096650</v>
      </c>
      <c r="K30" s="285">
        <v>407898.4</v>
      </c>
      <c r="L30" s="238">
        <v>4096444.737</v>
      </c>
      <c r="M30" s="286">
        <v>407947.4822</v>
      </c>
      <c r="N30" s="285">
        <v>264</v>
      </c>
      <c r="O30" s="238">
        <v>304</v>
      </c>
      <c r="P30" s="238">
        <f>I30-N30</f>
        <v>7701.88</v>
      </c>
      <c r="Q30" s="288">
        <f>I30-O30</f>
        <v>7661.88</v>
      </c>
      <c r="R30" s="289">
        <v>10</v>
      </c>
      <c r="S30" s="290" t="s">
        <v>92</v>
      </c>
      <c r="T30" s="289"/>
      <c r="U30" s="925"/>
      <c r="V30" s="926"/>
      <c r="W30" s="286"/>
      <c r="X30" s="927"/>
      <c r="Y30" s="285">
        <v>260</v>
      </c>
      <c r="Z30" s="238">
        <v>1968</v>
      </c>
      <c r="AA30" s="286">
        <f>I30-Y30</f>
        <v>7705.88</v>
      </c>
      <c r="AB30" s="931"/>
    </row>
    <row r="31" spans="1:28" ht="13.5" customHeight="1">
      <c r="A31" s="1375" t="s">
        <v>680</v>
      </c>
      <c r="B31" s="241"/>
      <c r="C31" s="239"/>
      <c r="D31" s="1361" t="s">
        <v>393</v>
      </c>
      <c r="E31" s="1361" t="s">
        <v>394</v>
      </c>
      <c r="F31" s="1396" t="s">
        <v>103</v>
      </c>
      <c r="G31" s="1365" t="s">
        <v>103</v>
      </c>
      <c r="H31" s="1369">
        <v>325</v>
      </c>
      <c r="I31" s="1408">
        <v>7985.56</v>
      </c>
      <c r="J31" s="1396">
        <v>4105890.5</v>
      </c>
      <c r="K31" s="1365">
        <v>404539.8</v>
      </c>
      <c r="L31" s="1392">
        <v>4105685.73948186</v>
      </c>
      <c r="M31" s="1394">
        <v>404589.161995879</v>
      </c>
      <c r="N31" s="268"/>
      <c r="O31" s="269"/>
      <c r="P31" s="269"/>
      <c r="Q31" s="271"/>
      <c r="R31" s="272"/>
      <c r="S31" s="268"/>
      <c r="T31" s="270"/>
      <c r="U31" s="1009">
        <v>117.5</v>
      </c>
      <c r="V31" s="1010">
        <v>25618</v>
      </c>
      <c r="W31" s="1011">
        <f>I31-U31</f>
        <v>7868.06</v>
      </c>
      <c r="X31" s="1410" t="s">
        <v>116</v>
      </c>
      <c r="Y31" s="1012"/>
      <c r="Z31" s="1013"/>
      <c r="AA31" s="1014"/>
      <c r="AB31" s="1359" t="s">
        <v>364</v>
      </c>
    </row>
    <row r="32" spans="1:28" ht="13.5" customHeight="1">
      <c r="A32" s="1376"/>
      <c r="B32" s="242"/>
      <c r="C32" s="273"/>
      <c r="D32" s="1362"/>
      <c r="E32" s="1362"/>
      <c r="F32" s="1362"/>
      <c r="G32" s="1366"/>
      <c r="H32" s="1370"/>
      <c r="I32" s="1409"/>
      <c r="J32" s="1362"/>
      <c r="K32" s="1366"/>
      <c r="L32" s="1393"/>
      <c r="M32" s="1395"/>
      <c r="N32" s="276"/>
      <c r="O32" s="277"/>
      <c r="P32" s="277"/>
      <c r="Q32" s="279"/>
      <c r="R32" s="280"/>
      <c r="S32" s="276"/>
      <c r="T32" s="278"/>
      <c r="U32" s="276">
        <v>123.5</v>
      </c>
      <c r="V32" s="305">
        <v>25378</v>
      </c>
      <c r="W32" s="282">
        <f>I31-U32</f>
        <v>7862.06</v>
      </c>
      <c r="X32" s="1362"/>
      <c r="Y32" s="276"/>
      <c r="Z32" s="306"/>
      <c r="AA32" s="278"/>
      <c r="AB32" s="1360"/>
    </row>
    <row r="33" spans="1:28" ht="13.5" customHeight="1">
      <c r="A33" s="251" t="s">
        <v>681</v>
      </c>
      <c r="B33" s="243" t="s">
        <v>381</v>
      </c>
      <c r="C33" s="937">
        <v>121934</v>
      </c>
      <c r="D33" s="938" t="s">
        <v>382</v>
      </c>
      <c r="E33" s="939">
        <v>370542105501501</v>
      </c>
      <c r="F33" s="937" t="s">
        <v>91</v>
      </c>
      <c r="G33" s="940">
        <v>1982</v>
      </c>
      <c r="H33" s="941">
        <v>337</v>
      </c>
      <c r="I33" s="942">
        <v>7837.93</v>
      </c>
      <c r="J33" s="939">
        <v>4105812.2</v>
      </c>
      <c r="K33" s="940">
        <v>425334.5</v>
      </c>
      <c r="L33" s="945">
        <v>4105606.731</v>
      </c>
      <c r="M33" s="943">
        <v>425383.6455</v>
      </c>
      <c r="N33" s="940">
        <v>284</v>
      </c>
      <c r="O33" s="945">
        <v>337</v>
      </c>
      <c r="P33" s="945">
        <f>I33-N33</f>
        <v>7553.93</v>
      </c>
      <c r="Q33" s="946">
        <f>I33-O33</f>
        <v>7500.93</v>
      </c>
      <c r="R33" s="947">
        <v>20</v>
      </c>
      <c r="S33" s="948" t="s">
        <v>92</v>
      </c>
      <c r="T33" s="947"/>
      <c r="U33" s="1005">
        <v>136</v>
      </c>
      <c r="V33" s="1006">
        <v>30244</v>
      </c>
      <c r="W33" s="943">
        <f>I33-U33</f>
        <v>7701.93</v>
      </c>
      <c r="X33" s="950" t="s">
        <v>704</v>
      </c>
      <c r="Y33" s="940"/>
      <c r="Z33" s="945"/>
      <c r="AA33" s="943"/>
      <c r="AB33" s="1008" t="s">
        <v>364</v>
      </c>
    </row>
    <row r="34" spans="1:28" ht="13.5" customHeight="1">
      <c r="A34" s="973" t="s">
        <v>682</v>
      </c>
      <c r="B34" s="242" t="s">
        <v>361</v>
      </c>
      <c r="C34" s="273" t="s">
        <v>362</v>
      </c>
      <c r="D34" s="1015" t="s">
        <v>363</v>
      </c>
      <c r="E34" s="1016">
        <v>370257105553901</v>
      </c>
      <c r="F34" s="273" t="s">
        <v>54</v>
      </c>
      <c r="G34" s="274">
        <v>1966</v>
      </c>
      <c r="H34" s="275">
        <v>225</v>
      </c>
      <c r="I34" s="1017">
        <v>7765.75</v>
      </c>
      <c r="J34" s="1016">
        <v>4100598.8</v>
      </c>
      <c r="K34" s="274">
        <v>417661.3</v>
      </c>
      <c r="L34" s="1000">
        <v>4100393.419</v>
      </c>
      <c r="M34" s="282">
        <v>417710.4009</v>
      </c>
      <c r="N34" s="274">
        <v>120</v>
      </c>
      <c r="O34" s="1000">
        <v>225</v>
      </c>
      <c r="P34" s="1000">
        <f>I34-N34</f>
        <v>7645.75</v>
      </c>
      <c r="Q34" s="1018">
        <f>I34-O34</f>
        <v>7540.75</v>
      </c>
      <c r="R34" s="278">
        <v>2200</v>
      </c>
      <c r="S34" s="276" t="s">
        <v>92</v>
      </c>
      <c r="T34" s="278" t="s">
        <v>92</v>
      </c>
      <c r="U34" s="1019">
        <v>84.56</v>
      </c>
      <c r="V34" s="305">
        <v>29973</v>
      </c>
      <c r="W34" s="282">
        <f>I34-U34</f>
        <v>7681.19</v>
      </c>
      <c r="X34" s="1020" t="s">
        <v>704</v>
      </c>
      <c r="Y34" s="274">
        <v>100</v>
      </c>
      <c r="Z34" s="1000">
        <v>1966</v>
      </c>
      <c r="AA34" s="282">
        <f>I34-Y34</f>
        <v>7665.75</v>
      </c>
      <c r="AB34" s="1021" t="s">
        <v>364</v>
      </c>
    </row>
    <row r="35" spans="1:28" ht="13.5" customHeight="1">
      <c r="A35" s="1411" t="s">
        <v>700</v>
      </c>
      <c r="B35" s="1405" t="s">
        <v>404</v>
      </c>
      <c r="C35" s="1371" t="s">
        <v>405</v>
      </c>
      <c r="D35" s="1412" t="s">
        <v>406</v>
      </c>
      <c r="E35" s="1377">
        <v>370326105594301</v>
      </c>
      <c r="F35" s="1371" t="s">
        <v>54</v>
      </c>
      <c r="G35" s="1357">
        <v>1965</v>
      </c>
      <c r="H35" s="1382">
        <v>279</v>
      </c>
      <c r="I35" s="1380">
        <v>7857.61</v>
      </c>
      <c r="J35" s="1377">
        <v>4101474.7</v>
      </c>
      <c r="K35" s="1357">
        <v>411593.8</v>
      </c>
      <c r="L35" s="1413">
        <v>4101269.406</v>
      </c>
      <c r="M35" s="1382">
        <v>411642.8935</v>
      </c>
      <c r="N35" s="1357">
        <v>60</v>
      </c>
      <c r="O35" s="1382">
        <v>279</v>
      </c>
      <c r="P35" s="975">
        <f>I35-N35</f>
        <v>7797.61</v>
      </c>
      <c r="Q35" s="971">
        <f>I35-O35</f>
        <v>7578.61</v>
      </c>
      <c r="R35" s="1371">
        <v>1300</v>
      </c>
      <c r="S35" s="1391" t="s">
        <v>92</v>
      </c>
      <c r="T35" s="958"/>
      <c r="U35" s="959">
        <v>174.38</v>
      </c>
      <c r="V35" s="960">
        <v>29973</v>
      </c>
      <c r="W35" s="953">
        <f>I35-U35</f>
        <v>7683.23</v>
      </c>
      <c r="X35" s="1371" t="s">
        <v>116</v>
      </c>
      <c r="Y35" s="1357">
        <v>170</v>
      </c>
      <c r="Z35" s="1413">
        <v>1965</v>
      </c>
      <c r="AA35" s="1382">
        <f>I35-Y35</f>
        <v>7687.61</v>
      </c>
      <c r="AB35" s="1373" t="s">
        <v>364</v>
      </c>
    </row>
    <row r="36" spans="1:28" ht="13.5" customHeight="1">
      <c r="A36" s="1376"/>
      <c r="B36" s="1406"/>
      <c r="C36" s="1372"/>
      <c r="D36" s="1372"/>
      <c r="E36" s="1372"/>
      <c r="F36" s="1372"/>
      <c r="G36" s="1358"/>
      <c r="H36" s="1341"/>
      <c r="I36" s="1381"/>
      <c r="J36" s="1372"/>
      <c r="K36" s="1358"/>
      <c r="L36" s="1354"/>
      <c r="M36" s="1341"/>
      <c r="N36" s="1358"/>
      <c r="O36" s="1341"/>
      <c r="P36" s="974"/>
      <c r="Q36" s="972"/>
      <c r="R36" s="1372"/>
      <c r="S36" s="1358"/>
      <c r="T36" s="967"/>
      <c r="U36" s="963">
        <v>174.7</v>
      </c>
      <c r="V36" s="968">
        <v>29935</v>
      </c>
      <c r="W36" s="969">
        <f>I35-U36</f>
        <v>7682.91</v>
      </c>
      <c r="X36" s="1372"/>
      <c r="Y36" s="1358"/>
      <c r="Z36" s="1354"/>
      <c r="AA36" s="1341"/>
      <c r="AB36" s="1374"/>
    </row>
    <row r="37" spans="1:28" ht="27" customHeight="1">
      <c r="A37" s="249" t="s">
        <v>701</v>
      </c>
      <c r="B37" s="240" t="s">
        <v>404</v>
      </c>
      <c r="C37" s="1022" t="s">
        <v>405</v>
      </c>
      <c r="D37" s="253" t="s">
        <v>445</v>
      </c>
      <c r="E37" s="257">
        <v>370326105594302</v>
      </c>
      <c r="F37" s="1022" t="s">
        <v>103</v>
      </c>
      <c r="G37" s="1023"/>
      <c r="H37" s="256">
        <v>235</v>
      </c>
      <c r="I37" s="257">
        <v>7858</v>
      </c>
      <c r="J37" s="254">
        <v>4101474.7</v>
      </c>
      <c r="K37" s="255">
        <v>411593.8</v>
      </c>
      <c r="L37" s="258">
        <v>4101269.406</v>
      </c>
      <c r="M37" s="259">
        <v>411642.8935</v>
      </c>
      <c r="N37" s="1023"/>
      <c r="O37" s="1024"/>
      <c r="P37" s="1024"/>
      <c r="Q37" s="1025"/>
      <c r="R37" s="1026"/>
      <c r="S37" s="1027"/>
      <c r="T37" s="1028" t="s">
        <v>92</v>
      </c>
      <c r="U37" s="1023"/>
      <c r="V37" s="1024"/>
      <c r="W37" s="1026"/>
      <c r="X37" s="1029"/>
      <c r="Y37" s="1023"/>
      <c r="Z37" s="1024"/>
      <c r="AA37" s="1026"/>
      <c r="AB37" s="1030" t="s">
        <v>684</v>
      </c>
    </row>
    <row r="38" spans="1:28" ht="13.5" customHeight="1">
      <c r="A38" s="1414" t="s">
        <v>376</v>
      </c>
      <c r="B38" s="1416" t="s">
        <v>411</v>
      </c>
      <c r="C38" s="1404" t="s">
        <v>412</v>
      </c>
      <c r="D38" s="1418" t="s">
        <v>413</v>
      </c>
      <c r="E38" s="1401">
        <v>370324105571801</v>
      </c>
      <c r="F38" s="1404" t="s">
        <v>54</v>
      </c>
      <c r="G38" s="1401">
        <v>1965</v>
      </c>
      <c r="H38" s="1419">
        <v>225</v>
      </c>
      <c r="I38" s="1420">
        <v>7798.56</v>
      </c>
      <c r="J38" s="1399">
        <v>4101426.3</v>
      </c>
      <c r="K38" s="1399">
        <v>415239.1</v>
      </c>
      <c r="L38" s="1399">
        <v>4101220.954</v>
      </c>
      <c r="M38" s="1399">
        <v>415288.2008</v>
      </c>
      <c r="N38" s="1401">
        <v>75</v>
      </c>
      <c r="O38" s="1401">
        <v>225</v>
      </c>
      <c r="P38" s="1031">
        <f>I38-N38</f>
        <v>7723.56</v>
      </c>
      <c r="Q38" s="1031">
        <f>I38-O38</f>
        <v>7573.56</v>
      </c>
      <c r="R38" s="1402">
        <v>2200</v>
      </c>
      <c r="S38" s="1404" t="s">
        <v>92</v>
      </c>
      <c r="T38" s="1404" t="s">
        <v>92</v>
      </c>
      <c r="U38" s="1032">
        <v>116.68</v>
      </c>
      <c r="V38" s="1033">
        <v>29973</v>
      </c>
      <c r="W38" s="1034">
        <f>I38-U38</f>
        <v>7681.88</v>
      </c>
      <c r="X38" s="1404" t="s">
        <v>116</v>
      </c>
      <c r="Y38" s="1401">
        <v>64</v>
      </c>
      <c r="Z38" s="1401">
        <v>1965</v>
      </c>
      <c r="AA38" s="1401">
        <f>I38-Y38</f>
        <v>7734.56</v>
      </c>
      <c r="AB38" s="1422" t="s">
        <v>364</v>
      </c>
    </row>
    <row r="39" spans="1:28" ht="13.5" customHeight="1">
      <c r="A39" s="1415"/>
      <c r="B39" s="1417"/>
      <c r="C39" s="1400"/>
      <c r="D39" s="1400"/>
      <c r="E39" s="1400"/>
      <c r="F39" s="1400"/>
      <c r="G39" s="1400"/>
      <c r="H39" s="1403"/>
      <c r="I39" s="1421"/>
      <c r="J39" s="1400"/>
      <c r="K39" s="1400"/>
      <c r="L39" s="1400"/>
      <c r="M39" s="1400"/>
      <c r="N39" s="1400"/>
      <c r="O39" s="1400"/>
      <c r="P39" s="1035"/>
      <c r="Q39" s="1035"/>
      <c r="R39" s="1403"/>
      <c r="S39" s="1400"/>
      <c r="T39" s="1400"/>
      <c r="U39" s="1036">
        <v>117.1</v>
      </c>
      <c r="V39" s="1037">
        <v>29934</v>
      </c>
      <c r="W39" s="1038">
        <f>I38-U39</f>
        <v>7681.46</v>
      </c>
      <c r="X39" s="1400"/>
      <c r="Y39" s="1400"/>
      <c r="Z39" s="1400"/>
      <c r="AA39" s="1400"/>
      <c r="AB39" s="1423"/>
    </row>
    <row r="40" spans="1:28" ht="13.5" customHeight="1">
      <c r="A40" s="1411" t="s">
        <v>685</v>
      </c>
      <c r="B40" s="1405" t="s">
        <v>361</v>
      </c>
      <c r="C40" s="1361" t="s">
        <v>416</v>
      </c>
      <c r="D40" s="1407" t="s">
        <v>417</v>
      </c>
      <c r="E40" s="1396">
        <v>370324105561201</v>
      </c>
      <c r="F40" s="1361" t="s">
        <v>54</v>
      </c>
      <c r="G40" s="1365">
        <v>1965</v>
      </c>
      <c r="H40" s="1369">
        <v>223</v>
      </c>
      <c r="I40" s="1408">
        <v>7775.59</v>
      </c>
      <c r="J40" s="1396">
        <v>4101415.3</v>
      </c>
      <c r="K40" s="1396">
        <v>416863.1</v>
      </c>
      <c r="L40" s="1396">
        <v>4101209.931</v>
      </c>
      <c r="M40" s="1396">
        <v>416912.2041</v>
      </c>
      <c r="N40" s="1396">
        <v>80</v>
      </c>
      <c r="O40" s="1397">
        <v>223</v>
      </c>
      <c r="P40" s="923">
        <f>I40-N40</f>
        <v>7695.59</v>
      </c>
      <c r="Q40" s="267">
        <f>I40-O40</f>
        <v>7552.59</v>
      </c>
      <c r="R40" s="1361">
        <v>2000</v>
      </c>
      <c r="S40" s="1361" t="s">
        <v>92</v>
      </c>
      <c r="T40" s="1363" t="s">
        <v>92</v>
      </c>
      <c r="U40" s="302">
        <v>93.45</v>
      </c>
      <c r="V40" s="1039">
        <v>29973</v>
      </c>
      <c r="W40" s="1040">
        <f>I40-U40</f>
        <v>7682.14</v>
      </c>
      <c r="X40" s="1361" t="s">
        <v>116</v>
      </c>
      <c r="Y40" s="1365">
        <v>90</v>
      </c>
      <c r="Z40" s="1367">
        <v>1965</v>
      </c>
      <c r="AA40" s="1369">
        <f>I40-Y40</f>
        <v>7685.59</v>
      </c>
      <c r="AB40" s="1041"/>
    </row>
    <row r="41" spans="1:28" ht="13.5" customHeight="1">
      <c r="A41" s="1376"/>
      <c r="B41" s="1406"/>
      <c r="C41" s="1362"/>
      <c r="D41" s="1362"/>
      <c r="E41" s="1362"/>
      <c r="F41" s="1362"/>
      <c r="G41" s="1366"/>
      <c r="H41" s="1370"/>
      <c r="I41" s="1409"/>
      <c r="J41" s="1362"/>
      <c r="K41" s="1362"/>
      <c r="L41" s="1362"/>
      <c r="M41" s="1362"/>
      <c r="N41" s="1362"/>
      <c r="O41" s="1398"/>
      <c r="P41" s="1000"/>
      <c r="Q41" s="275"/>
      <c r="R41" s="1362"/>
      <c r="S41" s="1362"/>
      <c r="T41" s="1364"/>
      <c r="U41" s="276">
        <v>93.83</v>
      </c>
      <c r="V41" s="305">
        <v>29935</v>
      </c>
      <c r="W41" s="282">
        <f>I40-U41</f>
        <v>7681.76</v>
      </c>
      <c r="X41" s="1362"/>
      <c r="Y41" s="1366"/>
      <c r="Z41" s="1368"/>
      <c r="AA41" s="1370"/>
      <c r="AB41" s="1021"/>
    </row>
    <row r="42" spans="1:28" ht="13.5" customHeight="1">
      <c r="A42" s="976" t="s">
        <v>686</v>
      </c>
      <c r="B42" s="977"/>
      <c r="C42" s="1042"/>
      <c r="D42" s="1043"/>
      <c r="E42" s="1044">
        <v>370323105582201</v>
      </c>
      <c r="F42" s="1042" t="s">
        <v>103</v>
      </c>
      <c r="G42" s="1045"/>
      <c r="H42" s="1046">
        <v>259</v>
      </c>
      <c r="I42" s="1047">
        <v>7824.8</v>
      </c>
      <c r="J42" s="1047">
        <v>4101570</v>
      </c>
      <c r="K42" s="1047">
        <v>413507</v>
      </c>
      <c r="L42" s="1048"/>
      <c r="M42" s="1048"/>
      <c r="N42" s="1049"/>
      <c r="O42" s="1050"/>
      <c r="P42" s="1050"/>
      <c r="Q42" s="1051"/>
      <c r="R42" s="1052"/>
      <c r="S42" s="1045"/>
      <c r="T42" s="1053" t="s">
        <v>92</v>
      </c>
      <c r="U42" s="1049"/>
      <c r="V42" s="1050"/>
      <c r="W42" s="1052"/>
      <c r="X42" s="1048"/>
      <c r="Y42" s="1049"/>
      <c r="Z42" s="1050"/>
      <c r="AA42" s="1052"/>
      <c r="AB42" s="1054"/>
    </row>
    <row r="43" spans="1:28" ht="13.5" customHeight="1">
      <c r="A43" s="996" t="s">
        <v>687</v>
      </c>
      <c r="B43" s="997" t="s">
        <v>689</v>
      </c>
      <c r="C43" s="1055" t="s">
        <v>690</v>
      </c>
      <c r="D43" s="1056"/>
      <c r="E43" s="1057"/>
      <c r="F43" s="1055" t="s">
        <v>54</v>
      </c>
      <c r="G43" s="1058">
        <v>1969</v>
      </c>
      <c r="H43" s="1059">
        <v>430</v>
      </c>
      <c r="I43" s="1060">
        <v>7841.21</v>
      </c>
      <c r="J43" s="1061">
        <v>4105514.1</v>
      </c>
      <c r="K43" s="1059">
        <v>412035.8</v>
      </c>
      <c r="L43" s="1059">
        <v>4105308.796</v>
      </c>
      <c r="M43" s="1062">
        <v>412084.9199</v>
      </c>
      <c r="N43" s="1061">
        <v>80</v>
      </c>
      <c r="O43" s="1059">
        <v>280</v>
      </c>
      <c r="P43" s="1063">
        <f>I43-N43</f>
        <v>7761.21</v>
      </c>
      <c r="Q43" s="1064">
        <f>I43-O43</f>
        <v>7561.21</v>
      </c>
      <c r="R43" s="1055">
        <v>2500</v>
      </c>
      <c r="S43" s="1065" t="s">
        <v>92</v>
      </c>
      <c r="T43" s="1066"/>
      <c r="U43" s="1067"/>
      <c r="V43" s="1068"/>
      <c r="W43" s="1069"/>
      <c r="X43" s="1070"/>
      <c r="Y43" s="1058">
        <v>80</v>
      </c>
      <c r="Z43" s="1063">
        <v>1969</v>
      </c>
      <c r="AA43" s="1069">
        <f>I43-Y43</f>
        <v>7761.21</v>
      </c>
      <c r="AB43" s="1071"/>
    </row>
    <row r="44" spans="1:28" ht="13.5" customHeight="1">
      <c r="A44" s="998" t="s">
        <v>688</v>
      </c>
      <c r="B44" s="999" t="s">
        <v>698</v>
      </c>
      <c r="C44" s="1072">
        <v>33587</v>
      </c>
      <c r="D44" s="1072"/>
      <c r="E44" s="1072"/>
      <c r="F44" s="1073" t="s">
        <v>226</v>
      </c>
      <c r="G44" s="1074">
        <v>1968</v>
      </c>
      <c r="H44" s="1074">
        <v>50</v>
      </c>
      <c r="I44" s="1075">
        <v>7923.23</v>
      </c>
      <c r="J44" s="1076">
        <v>4098647.5</v>
      </c>
      <c r="K44" s="1076">
        <v>408728.8</v>
      </c>
      <c r="L44" s="1076">
        <v>4098442.23</v>
      </c>
      <c r="M44" s="1074">
        <v>408777.8893</v>
      </c>
      <c r="N44" s="1072">
        <v>35</v>
      </c>
      <c r="O44" s="1077">
        <v>50</v>
      </c>
      <c r="P44" s="1077"/>
      <c r="Q44" s="1077"/>
      <c r="R44" s="1078">
        <v>20</v>
      </c>
      <c r="S44" s="1072" t="s">
        <v>92</v>
      </c>
      <c r="T44" s="1072"/>
      <c r="U44" s="1072"/>
      <c r="V44" s="1072"/>
      <c r="W44" s="1072"/>
      <c r="X44" s="1072"/>
      <c r="Y44" s="1072">
        <v>18</v>
      </c>
      <c r="Z44" s="1072">
        <v>1968</v>
      </c>
      <c r="AA44" s="286">
        <f>I44-Y44</f>
        <v>7905.23</v>
      </c>
      <c r="AB44" s="1079"/>
    </row>
    <row r="45" spans="1:28" ht="13.5" customHeight="1">
      <c r="A45" s="1103" t="s">
        <v>697</v>
      </c>
      <c r="B45" s="1104" t="s">
        <v>699</v>
      </c>
      <c r="C45" s="1105">
        <v>254624</v>
      </c>
      <c r="D45" s="1105"/>
      <c r="E45" s="1105"/>
      <c r="F45" s="1106" t="s">
        <v>226</v>
      </c>
      <c r="G45" s="1107">
        <v>2004</v>
      </c>
      <c r="H45" s="1107">
        <v>300</v>
      </c>
      <c r="I45" s="1108">
        <v>7946.19</v>
      </c>
      <c r="J45" s="1109">
        <v>4098275.5</v>
      </c>
      <c r="K45" s="1109">
        <v>410096.2</v>
      </c>
      <c r="L45" s="1109">
        <v>4098070.223</v>
      </c>
      <c r="M45" s="1107">
        <v>410145.2779</v>
      </c>
      <c r="N45" s="1105">
        <v>280</v>
      </c>
      <c r="O45" s="1110">
        <v>300</v>
      </c>
      <c r="P45" s="1110"/>
      <c r="Q45" s="1110"/>
      <c r="R45" s="1111">
        <v>15</v>
      </c>
      <c r="S45" s="1105" t="s">
        <v>92</v>
      </c>
      <c r="T45" s="1105"/>
      <c r="U45" s="1105"/>
      <c r="V45" s="1105"/>
      <c r="W45" s="1105"/>
      <c r="X45" s="1105"/>
      <c r="Y45" s="1105">
        <v>240</v>
      </c>
      <c r="Z45" s="1105">
        <v>2004</v>
      </c>
      <c r="AA45" s="1112">
        <f>I45-Y45</f>
        <v>7706.19</v>
      </c>
      <c r="AB45" s="1113"/>
    </row>
    <row r="46" spans="1:28" ht="13.5" customHeight="1">
      <c r="A46" s="1126" t="s">
        <v>702</v>
      </c>
      <c r="B46" s="1127" t="s">
        <v>703</v>
      </c>
      <c r="C46" s="1128">
        <v>25724</v>
      </c>
      <c r="D46" s="1128"/>
      <c r="E46" s="1128"/>
      <c r="F46" s="1129" t="s">
        <v>226</v>
      </c>
      <c r="G46" s="1128">
        <v>1965</v>
      </c>
      <c r="H46" s="1128">
        <v>250</v>
      </c>
      <c r="I46" s="1128">
        <v>7930</v>
      </c>
      <c r="J46" s="1128">
        <v>4098215</v>
      </c>
      <c r="K46" s="1128">
        <v>409938</v>
      </c>
      <c r="L46" s="1128">
        <v>4098009</v>
      </c>
      <c r="M46" s="425">
        <v>409987</v>
      </c>
      <c r="N46" s="425">
        <v>230</v>
      </c>
      <c r="O46" s="1130">
        <v>250</v>
      </c>
      <c r="P46" s="1130"/>
      <c r="Q46" s="1130"/>
      <c r="R46" s="1128">
        <v>15</v>
      </c>
      <c r="S46" s="1128"/>
      <c r="T46" s="1128"/>
      <c r="U46" s="1128"/>
      <c r="V46" s="1128"/>
      <c r="W46" s="1128"/>
      <c r="X46" s="1128"/>
      <c r="Y46" s="1128">
        <v>234</v>
      </c>
      <c r="Z46" s="1128">
        <v>1965</v>
      </c>
      <c r="AA46" s="1128">
        <v>7696</v>
      </c>
      <c r="AB46" s="1131"/>
    </row>
    <row r="47" spans="1:29" ht="13.5" customHeight="1">
      <c r="A47" s="1114" t="s">
        <v>705</v>
      </c>
      <c r="B47" s="1115" t="s">
        <v>714</v>
      </c>
      <c r="C47" s="1132"/>
      <c r="D47" s="1132" t="s">
        <v>715</v>
      </c>
      <c r="E47" s="1134">
        <v>370130105442501</v>
      </c>
      <c r="F47" s="1132" t="s">
        <v>91</v>
      </c>
      <c r="G47" s="431" t="s">
        <v>716</v>
      </c>
      <c r="H47" s="1124">
        <v>310</v>
      </c>
      <c r="I47" s="1132">
        <v>7560</v>
      </c>
      <c r="J47" s="1132">
        <v>4098143</v>
      </c>
      <c r="K47" s="1132">
        <v>434733</v>
      </c>
      <c r="L47" s="1132"/>
      <c r="M47" s="1132"/>
      <c r="N47" s="1132"/>
      <c r="O47" s="1132"/>
      <c r="P47" s="1124"/>
      <c r="Q47" s="1124"/>
      <c r="R47" s="1132"/>
      <c r="S47" s="1132"/>
      <c r="T47" s="431"/>
      <c r="U47" s="1136">
        <v>233</v>
      </c>
      <c r="V47" s="1135">
        <v>2009</v>
      </c>
      <c r="W47" s="1124">
        <v>7327</v>
      </c>
      <c r="X47" s="1132" t="s">
        <v>116</v>
      </c>
      <c r="Y47" s="1132"/>
      <c r="Z47" s="1132"/>
      <c r="AA47" s="1132"/>
      <c r="AB47" s="1133" t="s">
        <v>706</v>
      </c>
      <c r="AC47" s="1125"/>
    </row>
  </sheetData>
  <mergeCells count="156">
    <mergeCell ref="H40:H41"/>
    <mergeCell ref="I40:I41"/>
    <mergeCell ref="J40:J41"/>
    <mergeCell ref="K40:K41"/>
    <mergeCell ref="I38:I39"/>
    <mergeCell ref="AA38:AA39"/>
    <mergeCell ref="AB38:AB39"/>
    <mergeCell ref="A40:A41"/>
    <mergeCell ref="B40:B41"/>
    <mergeCell ref="C40:C41"/>
    <mergeCell ref="D40:D41"/>
    <mergeCell ref="E40:E41"/>
    <mergeCell ref="F40:F41"/>
    <mergeCell ref="G40:G41"/>
    <mergeCell ref="E38:E39"/>
    <mergeCell ref="F38:F39"/>
    <mergeCell ref="G38:G39"/>
    <mergeCell ref="H38:H39"/>
    <mergeCell ref="A38:A39"/>
    <mergeCell ref="B38:B39"/>
    <mergeCell ref="C38:C39"/>
    <mergeCell ref="D38:D39"/>
    <mergeCell ref="J35:J36"/>
    <mergeCell ref="K35:K36"/>
    <mergeCell ref="L35:L36"/>
    <mergeCell ref="AB35:AB36"/>
    <mergeCell ref="X35:X36"/>
    <mergeCell ref="Y35:Y36"/>
    <mergeCell ref="Z35:Z36"/>
    <mergeCell ref="AA35:AA36"/>
    <mergeCell ref="N35:N36"/>
    <mergeCell ref="O35:O36"/>
    <mergeCell ref="X31:X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X28:X29"/>
    <mergeCell ref="AB28:AB29"/>
    <mergeCell ref="A31:A32"/>
    <mergeCell ref="D31:D32"/>
    <mergeCell ref="E31:E32"/>
    <mergeCell ref="F31:F32"/>
    <mergeCell ref="G31:G32"/>
    <mergeCell ref="H31:H32"/>
    <mergeCell ref="I31:I32"/>
    <mergeCell ref="J31:J32"/>
    <mergeCell ref="G28:G29"/>
    <mergeCell ref="H28:H29"/>
    <mergeCell ref="I28:I29"/>
    <mergeCell ref="J28:J29"/>
    <mergeCell ref="A28:A29"/>
    <mergeCell ref="D28:D29"/>
    <mergeCell ref="E28:E29"/>
    <mergeCell ref="F28:F29"/>
    <mergeCell ref="G22:G23"/>
    <mergeCell ref="H22:H23"/>
    <mergeCell ref="I22:I23"/>
    <mergeCell ref="J22:J23"/>
    <mergeCell ref="A22:A23"/>
    <mergeCell ref="D22:D23"/>
    <mergeCell ref="E22:E23"/>
    <mergeCell ref="F22:F23"/>
    <mergeCell ref="Y20:Y21"/>
    <mergeCell ref="Z20:Z21"/>
    <mergeCell ref="AA20:AA21"/>
    <mergeCell ref="AB20:AB21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Z38:Z39"/>
    <mergeCell ref="N38:N39"/>
    <mergeCell ref="O38:O39"/>
    <mergeCell ref="R38:R39"/>
    <mergeCell ref="S38:S39"/>
    <mergeCell ref="T38:T39"/>
    <mergeCell ref="X38:X39"/>
    <mergeCell ref="Y38:Y39"/>
    <mergeCell ref="N40:N41"/>
    <mergeCell ref="O40:O41"/>
    <mergeCell ref="R40:R41"/>
    <mergeCell ref="J38:J39"/>
    <mergeCell ref="K38:K39"/>
    <mergeCell ref="L38:L39"/>
    <mergeCell ref="M38:M39"/>
    <mergeCell ref="M40:M41"/>
    <mergeCell ref="L40:L41"/>
    <mergeCell ref="R35:R36"/>
    <mergeCell ref="S35:S36"/>
    <mergeCell ref="M35:M36"/>
    <mergeCell ref="K28:K29"/>
    <mergeCell ref="L28:L29"/>
    <mergeCell ref="M28:M29"/>
    <mergeCell ref="K31:K32"/>
    <mergeCell ref="L31:L32"/>
    <mergeCell ref="M31:M32"/>
    <mergeCell ref="L22:L23"/>
    <mergeCell ref="M22:M23"/>
    <mergeCell ref="X22:X23"/>
    <mergeCell ref="AB22:AB23"/>
    <mergeCell ref="N20:N21"/>
    <mergeCell ref="O20:O21"/>
    <mergeCell ref="R20:R21"/>
    <mergeCell ref="X20:X21"/>
    <mergeCell ref="AB16:AB17"/>
    <mergeCell ref="J1:M1"/>
    <mergeCell ref="U1:X1"/>
    <mergeCell ref="Y1:AA1"/>
    <mergeCell ref="L16:L17"/>
    <mergeCell ref="M16:M17"/>
    <mergeCell ref="X16:X17"/>
    <mergeCell ref="K13:K14"/>
    <mergeCell ref="L13:L14"/>
    <mergeCell ref="M13:M14"/>
    <mergeCell ref="A13:A14"/>
    <mergeCell ref="D13:D14"/>
    <mergeCell ref="E13:E14"/>
    <mergeCell ref="F13:F14"/>
    <mergeCell ref="G13:G14"/>
    <mergeCell ref="H13:H14"/>
    <mergeCell ref="I13:I14"/>
    <mergeCell ref="J13:J14"/>
    <mergeCell ref="X13:X14"/>
    <mergeCell ref="AB13:AB14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AB31:AB32"/>
    <mergeCell ref="S40:S41"/>
    <mergeCell ref="T40:T41"/>
    <mergeCell ref="X40:X41"/>
    <mergeCell ref="Y40:Y41"/>
    <mergeCell ref="Z40:Z41"/>
    <mergeCell ref="AA40:AA41"/>
    <mergeCell ref="M20:M21"/>
    <mergeCell ref="K22:K23"/>
  </mergeCells>
  <printOptions horizontalCentered="1" verticalCentered="1"/>
  <pageMargins left="0.75" right="0.75" top="1" bottom="0.75" header="0.5" footer="0.5"/>
  <pageSetup firstPageNumber="1" useFirstPageNumber="1" fitToHeight="1" fitToWidth="1" horizontalDpi="600" verticalDpi="600" orientation="landscape" paperSize="3" scale="96" r:id="rId1"/>
  <headerFooter alignWithMargins="0">
    <oddHeader>&amp;L&amp;"Arial,Bold"&amp;12          Table 2. Colorado well and site information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140625" defaultRowHeight="19.5" customHeight="1"/>
  <cols>
    <col min="1" max="1" width="5.8515625" style="1" customWidth="1"/>
    <col min="2" max="2" width="14.8515625" style="1" customWidth="1"/>
    <col min="3" max="3" width="35.00390625" style="1" customWidth="1"/>
    <col min="4" max="4" width="4.7109375" style="1" customWidth="1"/>
    <col min="5" max="5" width="7.421875" style="1" customWidth="1"/>
    <col min="6" max="6" width="6.140625" style="1" customWidth="1"/>
    <col min="7" max="7" width="6.8515625" style="1" customWidth="1"/>
    <col min="8" max="8" width="6.00390625" style="1" customWidth="1"/>
    <col min="9" max="9" width="4.140625" style="1" customWidth="1"/>
    <col min="10" max="10" width="5.7109375" style="1" customWidth="1"/>
    <col min="11" max="11" width="2.8515625" style="1" customWidth="1"/>
    <col min="12" max="12" width="3.28125" style="1" customWidth="1"/>
    <col min="13" max="13" width="3.7109375" style="1" customWidth="1"/>
    <col min="14" max="14" width="3.421875" style="1" customWidth="1"/>
    <col min="15" max="16384" width="12.00390625" style="1" customWidth="1"/>
  </cols>
  <sheetData>
    <row r="1" spans="1:14" ht="12.75">
      <c r="A1" s="413"/>
      <c r="B1" s="411"/>
      <c r="C1" s="414"/>
      <c r="D1" s="1424" t="s">
        <v>79</v>
      </c>
      <c r="E1" s="1347"/>
      <c r="F1" s="1347"/>
      <c r="G1" s="1347"/>
      <c r="H1" s="1425"/>
      <c r="I1" s="415" t="s">
        <v>423</v>
      </c>
      <c r="J1" s="319"/>
      <c r="K1" s="319"/>
      <c r="L1" s="319"/>
      <c r="M1" s="319"/>
      <c r="N1" s="410"/>
    </row>
    <row r="2" spans="1:14" ht="51">
      <c r="A2" s="436" t="s">
        <v>540</v>
      </c>
      <c r="B2" s="437" t="s">
        <v>717</v>
      </c>
      <c r="C2" s="437" t="s">
        <v>69</v>
      </c>
      <c r="D2" s="65" t="s">
        <v>541</v>
      </c>
      <c r="E2" s="66" t="s">
        <v>81</v>
      </c>
      <c r="F2" s="66" t="s">
        <v>82</v>
      </c>
      <c r="G2" s="66" t="s">
        <v>83</v>
      </c>
      <c r="H2" s="67" t="s">
        <v>84</v>
      </c>
      <c r="I2" s="68" t="s">
        <v>465</v>
      </c>
      <c r="J2" s="69" t="s">
        <v>466</v>
      </c>
      <c r="K2" s="69" t="s">
        <v>424</v>
      </c>
      <c r="L2" s="69" t="s">
        <v>425</v>
      </c>
      <c r="M2" s="69" t="s">
        <v>426</v>
      </c>
      <c r="N2" s="404" t="s">
        <v>427</v>
      </c>
    </row>
    <row r="3" spans="1:14" ht="25.5" customHeight="1">
      <c r="A3" s="412" t="s">
        <v>438</v>
      </c>
      <c r="B3" s="70" t="s">
        <v>5</v>
      </c>
      <c r="C3" s="72" t="s">
        <v>469</v>
      </c>
      <c r="D3" s="18">
        <v>7136</v>
      </c>
      <c r="E3" s="25">
        <v>4063426</v>
      </c>
      <c r="F3" s="25">
        <v>438022</v>
      </c>
      <c r="G3" s="25">
        <v>4063219</v>
      </c>
      <c r="H3" s="26">
        <v>438072</v>
      </c>
      <c r="I3" s="78" t="s">
        <v>92</v>
      </c>
      <c r="J3" s="16" t="s">
        <v>92</v>
      </c>
      <c r="K3" s="32" t="s">
        <v>92</v>
      </c>
      <c r="L3" s="74" t="s">
        <v>92</v>
      </c>
      <c r="M3" s="74"/>
      <c r="N3" s="405"/>
    </row>
    <row r="4" spans="1:14" ht="25.5" customHeight="1">
      <c r="A4" s="761" t="s">
        <v>428</v>
      </c>
      <c r="B4" s="762" t="s">
        <v>460</v>
      </c>
      <c r="C4" s="763" t="s">
        <v>470</v>
      </c>
      <c r="D4" s="764">
        <v>7388</v>
      </c>
      <c r="E4" s="765">
        <v>4081577</v>
      </c>
      <c r="F4" s="765">
        <v>437135</v>
      </c>
      <c r="G4" s="765">
        <v>4081370</v>
      </c>
      <c r="H4" s="766">
        <v>437184</v>
      </c>
      <c r="I4" s="75" t="s">
        <v>92</v>
      </c>
      <c r="J4" s="11" t="s">
        <v>92</v>
      </c>
      <c r="K4" s="29" t="s">
        <v>92</v>
      </c>
      <c r="L4" s="73" t="s">
        <v>92</v>
      </c>
      <c r="M4" s="73"/>
      <c r="N4" s="406" t="s">
        <v>92</v>
      </c>
    </row>
    <row r="5" spans="1:14" ht="25.5" customHeight="1">
      <c r="A5" s="761" t="s">
        <v>724</v>
      </c>
      <c r="B5" s="762" t="s">
        <v>719</v>
      </c>
      <c r="C5" s="1159" t="s">
        <v>722</v>
      </c>
      <c r="D5" s="1157">
        <v>6818</v>
      </c>
      <c r="E5" s="1160">
        <v>4059853</v>
      </c>
      <c r="F5" s="1160">
        <v>438429</v>
      </c>
      <c r="G5" s="1160">
        <v>4059647</v>
      </c>
      <c r="H5" s="1161">
        <v>438478</v>
      </c>
      <c r="I5" s="1162" t="s">
        <v>92</v>
      </c>
      <c r="J5" s="206" t="s">
        <v>92</v>
      </c>
      <c r="K5" s="403" t="s">
        <v>92</v>
      </c>
      <c r="L5" s="1163" t="s">
        <v>92</v>
      </c>
      <c r="M5" s="1163"/>
      <c r="N5" s="1164"/>
    </row>
    <row r="6" spans="1:14" ht="25.5" customHeight="1">
      <c r="A6" s="761" t="s">
        <v>718</v>
      </c>
      <c r="B6" s="762" t="s">
        <v>720</v>
      </c>
      <c r="C6" s="1158" t="s">
        <v>721</v>
      </c>
      <c r="D6" s="764">
        <v>6732</v>
      </c>
      <c r="E6" s="765">
        <v>4058447</v>
      </c>
      <c r="F6" s="765">
        <v>438678</v>
      </c>
      <c r="G6" s="765">
        <v>4058240</v>
      </c>
      <c r="H6" s="766">
        <v>438728</v>
      </c>
      <c r="I6" s="75" t="s">
        <v>92</v>
      </c>
      <c r="J6" s="11" t="s">
        <v>92</v>
      </c>
      <c r="K6" s="29" t="s">
        <v>92</v>
      </c>
      <c r="L6" s="73" t="s">
        <v>92</v>
      </c>
      <c r="M6" s="73"/>
      <c r="N6" s="406"/>
    </row>
    <row r="7" spans="1:14" ht="25.5" customHeight="1">
      <c r="A7" s="412" t="s">
        <v>439</v>
      </c>
      <c r="B7" s="70" t="s">
        <v>461</v>
      </c>
      <c r="C7" s="72" t="s">
        <v>70</v>
      </c>
      <c r="D7" s="18">
        <v>7057</v>
      </c>
      <c r="E7" s="16">
        <v>4062267</v>
      </c>
      <c r="F7" s="16">
        <v>437309</v>
      </c>
      <c r="G7" s="16">
        <v>4062062</v>
      </c>
      <c r="H7" s="19">
        <v>437358</v>
      </c>
      <c r="I7" s="79" t="s">
        <v>92</v>
      </c>
      <c r="J7" s="16" t="s">
        <v>92</v>
      </c>
      <c r="K7" s="76" t="s">
        <v>92</v>
      </c>
      <c r="L7" s="74"/>
      <c r="M7" s="77"/>
      <c r="N7" s="408" t="s">
        <v>92</v>
      </c>
    </row>
    <row r="8" spans="1:14" ht="25.5" customHeight="1">
      <c r="A8" s="412" t="s">
        <v>431</v>
      </c>
      <c r="B8" s="70" t="s">
        <v>430</v>
      </c>
      <c r="C8" s="71" t="s">
        <v>71</v>
      </c>
      <c r="D8" s="27">
        <v>7282</v>
      </c>
      <c r="E8" s="28">
        <v>4080507</v>
      </c>
      <c r="F8" s="28">
        <v>436962</v>
      </c>
      <c r="G8" s="11">
        <v>4080300</v>
      </c>
      <c r="H8" s="14">
        <v>437011</v>
      </c>
      <c r="I8" s="27" t="s">
        <v>92</v>
      </c>
      <c r="J8" s="28" t="s">
        <v>92</v>
      </c>
      <c r="K8" s="29" t="s">
        <v>92</v>
      </c>
      <c r="L8" s="28" t="s">
        <v>92</v>
      </c>
      <c r="M8" s="28" t="s">
        <v>92</v>
      </c>
      <c r="N8" s="407" t="s">
        <v>92</v>
      </c>
    </row>
    <row r="9" spans="1:14" ht="25.5" customHeight="1">
      <c r="A9" s="412" t="s">
        <v>435</v>
      </c>
      <c r="B9" s="70" t="s">
        <v>436</v>
      </c>
      <c r="C9" s="399" t="s">
        <v>471</v>
      </c>
      <c r="D9" s="401">
        <v>7282</v>
      </c>
      <c r="E9" s="400">
        <v>4076798</v>
      </c>
      <c r="F9" s="400">
        <v>438133</v>
      </c>
      <c r="G9" s="206">
        <v>4076592</v>
      </c>
      <c r="H9" s="402">
        <v>438183</v>
      </c>
      <c r="I9" s="401" t="s">
        <v>92</v>
      </c>
      <c r="J9" s="400" t="s">
        <v>92</v>
      </c>
      <c r="K9" s="403" t="s">
        <v>92</v>
      </c>
      <c r="L9" s="400" t="s">
        <v>92</v>
      </c>
      <c r="M9" s="400"/>
      <c r="N9" s="409" t="s">
        <v>92</v>
      </c>
    </row>
    <row r="10" spans="1:14" ht="25.5" customHeight="1">
      <c r="A10" s="416" t="s">
        <v>432</v>
      </c>
      <c r="B10" s="417" t="s">
        <v>433</v>
      </c>
      <c r="C10" s="418" t="s">
        <v>472</v>
      </c>
      <c r="D10" s="419">
        <v>7285</v>
      </c>
      <c r="E10" s="1219">
        <v>4080326</v>
      </c>
      <c r="F10" s="1220">
        <v>437001</v>
      </c>
      <c r="G10" s="1219">
        <v>4080120</v>
      </c>
      <c r="H10" s="1221">
        <v>437052</v>
      </c>
      <c r="I10" s="359" t="s">
        <v>92</v>
      </c>
      <c r="J10" s="357" t="s">
        <v>92</v>
      </c>
      <c r="K10" s="356" t="s">
        <v>92</v>
      </c>
      <c r="L10" s="357" t="s">
        <v>92</v>
      </c>
      <c r="M10" s="357" t="s">
        <v>92</v>
      </c>
      <c r="N10" s="420" t="s">
        <v>92</v>
      </c>
    </row>
    <row r="11" spans="1:14" ht="25.5" customHeight="1">
      <c r="A11" s="421" t="s">
        <v>10</v>
      </c>
      <c r="B11" s="422" t="s">
        <v>459</v>
      </c>
      <c r="C11" s="548" t="s">
        <v>72</v>
      </c>
      <c r="D11" s="429">
        <v>7285</v>
      </c>
      <c r="E11" s="425">
        <v>4080366</v>
      </c>
      <c r="F11" s="425">
        <v>437000</v>
      </c>
      <c r="G11" s="426">
        <v>4080160</v>
      </c>
      <c r="H11" s="427">
        <v>437048</v>
      </c>
      <c r="I11" s="426" t="s">
        <v>92</v>
      </c>
      <c r="J11" s="425" t="s">
        <v>92</v>
      </c>
      <c r="K11" s="425" t="s">
        <v>92</v>
      </c>
      <c r="L11" s="425"/>
      <c r="M11" s="425"/>
      <c r="N11" s="428"/>
    </row>
    <row r="12" spans="1:14" ht="25.5" customHeight="1">
      <c r="A12" s="423" t="s">
        <v>8</v>
      </c>
      <c r="B12" s="424" t="s">
        <v>473</v>
      </c>
      <c r="C12" s="435" t="s">
        <v>474</v>
      </c>
      <c r="D12" s="430">
        <v>7887</v>
      </c>
      <c r="E12" s="431">
        <v>4102657</v>
      </c>
      <c r="F12" s="431">
        <v>410091</v>
      </c>
      <c r="G12" s="432">
        <v>4102452</v>
      </c>
      <c r="H12" s="433">
        <v>410140</v>
      </c>
      <c r="I12" s="432" t="s">
        <v>92</v>
      </c>
      <c r="J12" s="431" t="s">
        <v>92</v>
      </c>
      <c r="K12" s="431" t="s">
        <v>92</v>
      </c>
      <c r="L12" s="431" t="s">
        <v>92</v>
      </c>
      <c r="M12" s="431"/>
      <c r="N12" s="434"/>
    </row>
    <row r="13" spans="1:14" ht="25.5" customHeight="1">
      <c r="A13" s="826" t="s">
        <v>12</v>
      </c>
      <c r="B13" s="161" t="s">
        <v>13</v>
      </c>
      <c r="C13" s="831" t="s">
        <v>542</v>
      </c>
      <c r="D13" s="828">
        <v>8179</v>
      </c>
      <c r="E13" s="828">
        <v>4086028</v>
      </c>
      <c r="F13" s="828">
        <v>460238</v>
      </c>
      <c r="G13" s="828">
        <v>4085822</v>
      </c>
      <c r="H13" s="844">
        <v>460287</v>
      </c>
      <c r="I13" s="817"/>
      <c r="J13" s="817"/>
      <c r="K13" s="828" t="s">
        <v>92</v>
      </c>
      <c r="L13" s="828" t="s">
        <v>92</v>
      </c>
      <c r="M13" s="817"/>
      <c r="N13" s="820"/>
    </row>
    <row r="14" spans="1:14" ht="25.5" customHeight="1">
      <c r="A14" s="826" t="s">
        <v>14</v>
      </c>
      <c r="B14" s="161" t="s">
        <v>15</v>
      </c>
      <c r="C14" s="832" t="s">
        <v>543</v>
      </c>
      <c r="D14" s="835">
        <v>8245</v>
      </c>
      <c r="E14" s="835">
        <v>4076023</v>
      </c>
      <c r="F14" s="835">
        <v>451073</v>
      </c>
      <c r="G14" s="836">
        <v>4075817</v>
      </c>
      <c r="H14" s="837">
        <v>451122</v>
      </c>
      <c r="I14" s="818"/>
      <c r="J14" s="818"/>
      <c r="K14" s="829" t="s">
        <v>92</v>
      </c>
      <c r="L14" s="829" t="s">
        <v>92</v>
      </c>
      <c r="M14" s="818"/>
      <c r="N14" s="821"/>
    </row>
    <row r="15" spans="1:14" ht="25.5" customHeight="1">
      <c r="A15" s="826" t="s">
        <v>16</v>
      </c>
      <c r="B15" s="161" t="s">
        <v>17</v>
      </c>
      <c r="C15" s="833" t="s">
        <v>544</v>
      </c>
      <c r="D15" s="838">
        <v>7753</v>
      </c>
      <c r="E15" s="838">
        <v>4065042</v>
      </c>
      <c r="F15" s="838">
        <v>449551</v>
      </c>
      <c r="G15" s="839">
        <v>4064836</v>
      </c>
      <c r="H15" s="840">
        <v>449600</v>
      </c>
      <c r="I15" s="819"/>
      <c r="J15" s="819"/>
      <c r="K15" s="426" t="s">
        <v>92</v>
      </c>
      <c r="L15" s="426" t="s">
        <v>92</v>
      </c>
      <c r="M15" s="819"/>
      <c r="N15" s="822"/>
    </row>
    <row r="16" spans="1:14" ht="25.5" customHeight="1">
      <c r="A16" s="826" t="s">
        <v>18</v>
      </c>
      <c r="B16" s="161" t="s">
        <v>419</v>
      </c>
      <c r="C16" s="832" t="s">
        <v>545</v>
      </c>
      <c r="D16" s="835">
        <v>7484</v>
      </c>
      <c r="E16" s="835">
        <v>4061947</v>
      </c>
      <c r="F16" s="835">
        <v>449698</v>
      </c>
      <c r="G16" s="836">
        <v>4061741</v>
      </c>
      <c r="H16" s="837">
        <v>449747</v>
      </c>
      <c r="I16" s="818"/>
      <c r="J16" s="818"/>
      <c r="K16" s="829" t="s">
        <v>92</v>
      </c>
      <c r="L16" s="829" t="s">
        <v>92</v>
      </c>
      <c r="M16" s="818"/>
      <c r="N16" s="821"/>
    </row>
    <row r="17" spans="1:14" ht="25.5" customHeight="1">
      <c r="A17" s="826" t="s">
        <v>19</v>
      </c>
      <c r="B17" s="161" t="s">
        <v>20</v>
      </c>
      <c r="C17" s="833" t="s">
        <v>546</v>
      </c>
      <c r="D17" s="838">
        <v>7661</v>
      </c>
      <c r="E17" s="838">
        <v>4044202</v>
      </c>
      <c r="F17" s="838">
        <v>450186</v>
      </c>
      <c r="G17" s="838">
        <v>4043997</v>
      </c>
      <c r="H17" s="841">
        <v>450235</v>
      </c>
      <c r="I17" s="819"/>
      <c r="J17" s="819"/>
      <c r="K17" s="426" t="s">
        <v>92</v>
      </c>
      <c r="L17" s="426" t="s">
        <v>92</v>
      </c>
      <c r="M17" s="819"/>
      <c r="N17" s="822"/>
    </row>
    <row r="18" spans="1:14" ht="25.5" customHeight="1">
      <c r="A18" s="827" t="s">
        <v>21</v>
      </c>
      <c r="B18" s="823" t="s">
        <v>22</v>
      </c>
      <c r="C18" s="834" t="s">
        <v>547</v>
      </c>
      <c r="D18" s="842">
        <v>8222</v>
      </c>
      <c r="E18" s="842">
        <v>4041619</v>
      </c>
      <c r="F18" s="842">
        <v>452076</v>
      </c>
      <c r="G18" s="842">
        <v>4041414</v>
      </c>
      <c r="H18" s="843">
        <v>452125</v>
      </c>
      <c r="I18" s="824"/>
      <c r="J18" s="824"/>
      <c r="K18" s="830" t="s">
        <v>92</v>
      </c>
      <c r="L18" s="830" t="s">
        <v>92</v>
      </c>
      <c r="M18" s="824"/>
      <c r="N18" s="825"/>
    </row>
    <row r="19" spans="1:2" ht="19.5" customHeight="1">
      <c r="A19" s="1222"/>
      <c r="B19" s="1165"/>
    </row>
  </sheetData>
  <mergeCells count="1">
    <mergeCell ref="D1:H1"/>
  </mergeCells>
  <printOptions horizontalCentered="1"/>
  <pageMargins left="1" right="1" top="1" bottom="1" header="0.5" footer="0.5"/>
  <pageSetup firstPageNumber="1" useFirstPageNumber="1" fitToHeight="1" fitToWidth="1" horizontalDpi="600" verticalDpi="600" orientation="landscape" scale="96" r:id="rId1"/>
  <headerFooter alignWithMargins="0">
    <oddHeader>&amp;L&amp;"Arial,Bold"&amp;12       Table 3. Site and sample information for springs and streams of the Taos Plateau region.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48"/>
  <sheetViews>
    <sheetView showGridLines="0" zoomScale="120" zoomScaleNormal="120" workbookViewId="0" topLeftCell="A1">
      <pane xSplit="5" ySplit="2" topLeftCell="F2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I45" sqref="AI45"/>
    </sheetView>
  </sheetViews>
  <sheetFormatPr defaultColWidth="9.140625" defaultRowHeight="19.5" customHeight="1"/>
  <cols>
    <col min="1" max="1" width="5.57421875" style="1" customWidth="1"/>
    <col min="2" max="2" width="12.00390625" style="1" customWidth="1"/>
    <col min="3" max="3" width="4.8515625" style="1" customWidth="1"/>
    <col min="4" max="4" width="6.8515625" style="1" customWidth="1"/>
    <col min="5" max="5" width="5.57421875" style="98" customWidth="1"/>
    <col min="6" max="6" width="7.00390625" style="98" customWidth="1"/>
    <col min="7" max="7" width="5.28125" style="1" customWidth="1"/>
    <col min="8" max="8" width="8.28125" style="1" customWidth="1"/>
    <col min="9" max="9" width="4.00390625" style="1" customWidth="1"/>
    <col min="10" max="10" width="4.140625" style="1" customWidth="1"/>
    <col min="11" max="11" width="3.421875" style="1" customWidth="1"/>
    <col min="12" max="12" width="3.28125" style="1" customWidth="1"/>
    <col min="13" max="13" width="3.00390625" style="1" customWidth="1"/>
    <col min="14" max="14" width="3.421875" style="1" customWidth="1"/>
    <col min="15" max="15" width="5.57421875" style="1" customWidth="1"/>
    <col min="16" max="16" width="3.28125" style="1" customWidth="1"/>
    <col min="17" max="17" width="5.421875" style="1" hidden="1" customWidth="1"/>
    <col min="18" max="18" width="5.57421875" style="1" hidden="1" customWidth="1"/>
    <col min="19" max="19" width="5.421875" style="1" customWidth="1"/>
    <col min="20" max="20" width="13.421875" style="1" customWidth="1"/>
    <col min="21" max="23" width="2.8515625" style="1" customWidth="1"/>
    <col min="24" max="24" width="2.421875" style="1" customWidth="1"/>
    <col min="25" max="25" width="3.7109375" style="1" customWidth="1"/>
    <col min="26" max="27" width="3.8515625" style="1" customWidth="1"/>
    <col min="28" max="28" width="3.140625" style="1" customWidth="1"/>
    <col min="29" max="29" width="4.140625" style="1" customWidth="1"/>
    <col min="30" max="30" width="3.421875" style="1" customWidth="1"/>
    <col min="31" max="32" width="3.8515625" style="1" customWidth="1"/>
    <col min="33" max="33" width="3.421875" style="1" customWidth="1"/>
    <col min="34" max="35" width="4.00390625" style="1" customWidth="1"/>
    <col min="36" max="42" width="3.8515625" style="1" customWidth="1"/>
    <col min="43" max="43" width="3.140625" style="1" hidden="1" customWidth="1"/>
    <col min="44" max="44" width="3.421875" style="1" customWidth="1"/>
    <col min="45" max="49" width="3.8515625" style="1" customWidth="1"/>
    <col min="50" max="16384" width="12.00390625" style="1" customWidth="1"/>
  </cols>
  <sheetData>
    <row r="1" spans="1:49" ht="25.5" customHeight="1">
      <c r="A1" s="1430" t="s">
        <v>463</v>
      </c>
      <c r="B1" s="1431"/>
      <c r="C1" s="1431"/>
      <c r="D1" s="1431"/>
      <c r="E1" s="1431"/>
      <c r="F1" s="1431"/>
      <c r="G1" s="1431"/>
      <c r="H1" s="1432"/>
      <c r="I1" s="490"/>
      <c r="J1" s="491" t="s">
        <v>462</v>
      </c>
      <c r="K1" s="491"/>
      <c r="L1" s="491"/>
      <c r="M1" s="492"/>
      <c r="N1" s="1426" t="s">
        <v>475</v>
      </c>
      <c r="O1" s="1427"/>
      <c r="P1" s="1427"/>
      <c r="Q1" s="1427"/>
      <c r="R1" s="1427"/>
      <c r="S1" s="1427"/>
      <c r="T1" s="1428"/>
      <c r="U1" s="1426" t="s">
        <v>453</v>
      </c>
      <c r="V1" s="1429"/>
      <c r="W1" s="1429"/>
      <c r="X1" s="1429"/>
      <c r="Y1" s="1429"/>
      <c r="Z1" s="1429"/>
      <c r="AA1" s="1429"/>
      <c r="AB1" s="1429"/>
      <c r="AC1" s="1429"/>
      <c r="AD1" s="1429"/>
      <c r="AE1" s="1429"/>
      <c r="AF1" s="1429"/>
      <c r="AG1" s="1429"/>
      <c r="AH1" s="1433" t="s">
        <v>476</v>
      </c>
      <c r="AI1" s="1434"/>
      <c r="AJ1" s="1434"/>
      <c r="AK1" s="1434"/>
      <c r="AL1" s="1434"/>
      <c r="AM1" s="1434"/>
      <c r="AN1" s="1434"/>
      <c r="AO1" s="1434"/>
      <c r="AP1" s="1434"/>
      <c r="AQ1" s="1434"/>
      <c r="AR1" s="1434"/>
      <c r="AS1" s="1434"/>
      <c r="AT1" s="1434"/>
      <c r="AU1" s="1434"/>
      <c r="AV1" s="1434"/>
      <c r="AW1" s="1435"/>
    </row>
    <row r="2" spans="1:49" ht="47.25" customHeight="1">
      <c r="A2" s="978" t="s">
        <v>451</v>
      </c>
      <c r="B2" s="979" t="s">
        <v>454</v>
      </c>
      <c r="C2" s="980" t="s">
        <v>455</v>
      </c>
      <c r="D2" s="981" t="s">
        <v>452</v>
      </c>
      <c r="E2" s="982" t="s">
        <v>449</v>
      </c>
      <c r="F2" s="983" t="s">
        <v>62</v>
      </c>
      <c r="G2" s="984" t="s">
        <v>647</v>
      </c>
      <c r="H2" s="985" t="s">
        <v>648</v>
      </c>
      <c r="I2" s="986" t="s">
        <v>284</v>
      </c>
      <c r="J2" s="987" t="s">
        <v>285</v>
      </c>
      <c r="K2" s="987" t="s">
        <v>286</v>
      </c>
      <c r="L2" s="987" t="s">
        <v>287</v>
      </c>
      <c r="M2" s="988" t="s">
        <v>288</v>
      </c>
      <c r="N2" s="989" t="s">
        <v>289</v>
      </c>
      <c r="O2" s="987" t="s">
        <v>450</v>
      </c>
      <c r="P2" s="987" t="s">
        <v>290</v>
      </c>
      <c r="Q2" s="987" t="s">
        <v>291</v>
      </c>
      <c r="R2" s="987" t="s">
        <v>292</v>
      </c>
      <c r="S2" s="987" t="s">
        <v>68</v>
      </c>
      <c r="T2" s="988" t="s">
        <v>293</v>
      </c>
      <c r="U2" s="767" t="s">
        <v>294</v>
      </c>
      <c r="V2" s="768" t="s">
        <v>295</v>
      </c>
      <c r="W2" s="769" t="s">
        <v>296</v>
      </c>
      <c r="X2" s="769" t="s">
        <v>297</v>
      </c>
      <c r="Y2" s="769" t="s">
        <v>298</v>
      </c>
      <c r="Z2" s="769" t="s">
        <v>299</v>
      </c>
      <c r="AA2" s="769" t="s">
        <v>300</v>
      </c>
      <c r="AB2" s="769" t="s">
        <v>301</v>
      </c>
      <c r="AC2" s="769" t="s">
        <v>302</v>
      </c>
      <c r="AD2" s="769" t="s">
        <v>303</v>
      </c>
      <c r="AE2" s="769" t="s">
        <v>311</v>
      </c>
      <c r="AF2" s="769" t="s">
        <v>313</v>
      </c>
      <c r="AG2" s="770" t="s">
        <v>304</v>
      </c>
      <c r="AH2" s="771" t="s">
        <v>305</v>
      </c>
      <c r="AI2" s="769" t="s">
        <v>306</v>
      </c>
      <c r="AJ2" s="769" t="s">
        <v>307</v>
      </c>
      <c r="AK2" s="769" t="s">
        <v>308</v>
      </c>
      <c r="AL2" s="769" t="s">
        <v>309</v>
      </c>
      <c r="AM2" s="769" t="s">
        <v>310</v>
      </c>
      <c r="AN2" s="769" t="s">
        <v>312</v>
      </c>
      <c r="AO2" s="769" t="s">
        <v>314</v>
      </c>
      <c r="AP2" s="769" t="s">
        <v>315</v>
      </c>
      <c r="AQ2" s="769" t="s">
        <v>316</v>
      </c>
      <c r="AR2" s="769" t="s">
        <v>317</v>
      </c>
      <c r="AS2" s="990" t="s">
        <v>318</v>
      </c>
      <c r="AT2" s="990" t="s">
        <v>319</v>
      </c>
      <c r="AU2" s="990" t="s">
        <v>103</v>
      </c>
      <c r="AV2" s="990" t="s">
        <v>320</v>
      </c>
      <c r="AW2" s="991" t="s">
        <v>321</v>
      </c>
    </row>
    <row r="3" spans="1:49" ht="23.25" customHeight="1">
      <c r="A3" s="772" t="s">
        <v>87</v>
      </c>
      <c r="B3" s="992" t="s">
        <v>88</v>
      </c>
      <c r="C3" s="773" t="s">
        <v>456</v>
      </c>
      <c r="D3" s="774" t="s">
        <v>523</v>
      </c>
      <c r="E3" s="775"/>
      <c r="F3" s="776">
        <v>39580</v>
      </c>
      <c r="G3" s="774">
        <v>348</v>
      </c>
      <c r="H3" s="777" t="s">
        <v>103</v>
      </c>
      <c r="I3" s="778">
        <v>12.9</v>
      </c>
      <c r="J3" s="779">
        <v>55.2</v>
      </c>
      <c r="K3" s="779">
        <v>205</v>
      </c>
      <c r="L3" s="779">
        <v>3.6</v>
      </c>
      <c r="M3" s="780">
        <v>7.8</v>
      </c>
      <c r="N3" s="778" t="s">
        <v>103</v>
      </c>
      <c r="O3" s="779" t="s">
        <v>103</v>
      </c>
      <c r="P3" s="779" t="s">
        <v>103</v>
      </c>
      <c r="Q3" s="779"/>
      <c r="R3" s="779"/>
      <c r="S3" s="779" t="s">
        <v>103</v>
      </c>
      <c r="T3" s="780" t="s">
        <v>103</v>
      </c>
      <c r="U3" s="778" t="s">
        <v>103</v>
      </c>
      <c r="V3" s="781" t="s">
        <v>103</v>
      </c>
      <c r="W3" s="779" t="s">
        <v>103</v>
      </c>
      <c r="X3" s="779" t="s">
        <v>103</v>
      </c>
      <c r="Y3" s="779" t="s">
        <v>103</v>
      </c>
      <c r="Z3" s="779" t="s">
        <v>103</v>
      </c>
      <c r="AA3" s="779" t="s">
        <v>103</v>
      </c>
      <c r="AB3" s="779" t="s">
        <v>103</v>
      </c>
      <c r="AC3" s="779" t="s">
        <v>103</v>
      </c>
      <c r="AD3" s="779" t="s">
        <v>103</v>
      </c>
      <c r="AE3" s="779" t="s">
        <v>103</v>
      </c>
      <c r="AF3" s="779" t="s">
        <v>103</v>
      </c>
      <c r="AG3" s="780" t="s">
        <v>103</v>
      </c>
      <c r="AH3" s="778" t="s">
        <v>103</v>
      </c>
      <c r="AI3" s="779" t="s">
        <v>103</v>
      </c>
      <c r="AJ3" s="779" t="s">
        <v>103</v>
      </c>
      <c r="AK3" s="779" t="s">
        <v>103</v>
      </c>
      <c r="AL3" s="779" t="s">
        <v>103</v>
      </c>
      <c r="AM3" s="779" t="s">
        <v>103</v>
      </c>
      <c r="AN3" s="779" t="s">
        <v>103</v>
      </c>
      <c r="AO3" s="779" t="s">
        <v>103</v>
      </c>
      <c r="AP3" s="782" t="s">
        <v>103</v>
      </c>
      <c r="AQ3" s="778"/>
      <c r="AR3" s="779" t="s">
        <v>103</v>
      </c>
      <c r="AS3" s="993" t="s">
        <v>103</v>
      </c>
      <c r="AT3" s="993" t="s">
        <v>103</v>
      </c>
      <c r="AU3" s="993" t="s">
        <v>103</v>
      </c>
      <c r="AV3" s="993" t="s">
        <v>103</v>
      </c>
      <c r="AW3" s="994" t="s">
        <v>103</v>
      </c>
    </row>
    <row r="4" spans="1:49" ht="23.25" customHeight="1">
      <c r="A4" s="534" t="s">
        <v>106</v>
      </c>
      <c r="B4" s="535" t="s">
        <v>107</v>
      </c>
      <c r="C4" s="330" t="s">
        <v>456</v>
      </c>
      <c r="D4" s="339" t="s">
        <v>33</v>
      </c>
      <c r="E4" s="536" t="s">
        <v>322</v>
      </c>
      <c r="F4" s="537">
        <v>39581</v>
      </c>
      <c r="G4" s="559">
        <v>465</v>
      </c>
      <c r="H4" s="538">
        <v>6.8</v>
      </c>
      <c r="I4" s="539">
        <v>17</v>
      </c>
      <c r="J4" s="540">
        <v>62.6</v>
      </c>
      <c r="K4" s="541">
        <v>236</v>
      </c>
      <c r="L4" s="540">
        <v>3.4</v>
      </c>
      <c r="M4" s="542">
        <v>8.42</v>
      </c>
      <c r="N4" s="539">
        <v>7.8</v>
      </c>
      <c r="O4" s="543">
        <v>255</v>
      </c>
      <c r="P4" s="541">
        <v>173.0614</v>
      </c>
      <c r="Q4" s="544">
        <v>2.44</v>
      </c>
      <c r="R4" s="544">
        <v>2.4031690888</v>
      </c>
      <c r="S4" s="540">
        <v>-0.69</v>
      </c>
      <c r="T4" s="783" t="s">
        <v>177</v>
      </c>
      <c r="U4" s="784">
        <v>16</v>
      </c>
      <c r="V4" s="543">
        <v>5.9</v>
      </c>
      <c r="W4" s="543">
        <v>24</v>
      </c>
      <c r="X4" s="543">
        <v>3.3</v>
      </c>
      <c r="Y4" s="543">
        <v>110</v>
      </c>
      <c r="Z4" s="543">
        <v>0</v>
      </c>
      <c r="AA4" s="543">
        <v>13</v>
      </c>
      <c r="AB4" s="543">
        <v>9.9</v>
      </c>
      <c r="AC4" s="546">
        <v>0.06</v>
      </c>
      <c r="AD4" s="543">
        <v>0.89</v>
      </c>
      <c r="AE4" s="543" t="s">
        <v>66</v>
      </c>
      <c r="AF4" s="544" t="s">
        <v>66</v>
      </c>
      <c r="AG4" s="785">
        <v>2.3</v>
      </c>
      <c r="AH4" s="547">
        <v>0.002614</v>
      </c>
      <c r="AI4" s="546">
        <v>0.004614</v>
      </c>
      <c r="AJ4" s="546">
        <v>0.06004</v>
      </c>
      <c r="AK4" s="546">
        <v>0.01215</v>
      </c>
      <c r="AL4" s="546">
        <v>0.00195</v>
      </c>
      <c r="AM4" s="546">
        <v>0.0008021</v>
      </c>
      <c r="AN4" s="546">
        <v>0.04032</v>
      </c>
      <c r="AO4" s="546">
        <v>0.002923</v>
      </c>
      <c r="AP4" s="786" t="s">
        <v>66</v>
      </c>
      <c r="AQ4" s="545">
        <v>19.9</v>
      </c>
      <c r="AR4" s="541">
        <v>42.57008</v>
      </c>
      <c r="AS4" s="546">
        <v>0.161</v>
      </c>
      <c r="AT4" s="546">
        <v>0.00205</v>
      </c>
      <c r="AU4" s="546">
        <v>0.001922</v>
      </c>
      <c r="AV4" s="546">
        <v>0.01169</v>
      </c>
      <c r="AW4" s="787">
        <v>0.01632</v>
      </c>
    </row>
    <row r="5" spans="1:49" ht="23.25" customHeight="1">
      <c r="A5" s="493" t="s">
        <v>124</v>
      </c>
      <c r="B5" s="447" t="s">
        <v>125</v>
      </c>
      <c r="C5" s="446" t="s">
        <v>456</v>
      </c>
      <c r="D5" s="338" t="s">
        <v>33</v>
      </c>
      <c r="E5" s="337" t="s">
        <v>323</v>
      </c>
      <c r="F5" s="441">
        <v>39581</v>
      </c>
      <c r="G5" s="556">
        <v>320</v>
      </c>
      <c r="H5" s="560">
        <v>6.8</v>
      </c>
      <c r="I5" s="459">
        <v>15</v>
      </c>
      <c r="J5" s="29">
        <v>59</v>
      </c>
      <c r="K5" s="24">
        <v>340</v>
      </c>
      <c r="L5" s="29">
        <v>3.53</v>
      </c>
      <c r="M5" s="463">
        <v>8.45</v>
      </c>
      <c r="N5" s="459">
        <v>8.1</v>
      </c>
      <c r="O5" s="28">
        <v>375</v>
      </c>
      <c r="P5" s="24">
        <v>231</v>
      </c>
      <c r="Q5" s="30">
        <v>3.43</v>
      </c>
      <c r="R5" s="30">
        <v>3.31</v>
      </c>
      <c r="S5" s="29">
        <v>-1.74</v>
      </c>
      <c r="T5" s="463" t="s">
        <v>178</v>
      </c>
      <c r="U5" s="93">
        <v>8.6</v>
      </c>
      <c r="V5" s="29">
        <v>6</v>
      </c>
      <c r="W5" s="28">
        <v>53</v>
      </c>
      <c r="X5" s="29">
        <v>3.4</v>
      </c>
      <c r="Y5" s="28">
        <v>120</v>
      </c>
      <c r="Z5" s="28">
        <v>0</v>
      </c>
      <c r="AA5" s="29">
        <v>26</v>
      </c>
      <c r="AB5" s="24">
        <v>28</v>
      </c>
      <c r="AC5" s="31">
        <v>0.117</v>
      </c>
      <c r="AD5" s="30">
        <v>2.1</v>
      </c>
      <c r="AE5" s="28" t="s">
        <v>66</v>
      </c>
      <c r="AF5" s="31" t="s">
        <v>66</v>
      </c>
      <c r="AG5" s="475">
        <v>1.2</v>
      </c>
      <c r="AH5" s="473">
        <v>0.001432</v>
      </c>
      <c r="AI5" s="31">
        <v>0.008786</v>
      </c>
      <c r="AJ5" s="31">
        <v>0.1416</v>
      </c>
      <c r="AK5" s="31">
        <v>0.008022</v>
      </c>
      <c r="AL5" s="31">
        <v>0.002313</v>
      </c>
      <c r="AM5" s="31">
        <v>0.001628</v>
      </c>
      <c r="AN5" s="31">
        <v>0.09305</v>
      </c>
      <c r="AO5" s="31">
        <v>0.00702</v>
      </c>
      <c r="AP5" s="788" t="s">
        <v>66</v>
      </c>
      <c r="AQ5" s="93">
        <v>19.61</v>
      </c>
      <c r="AR5" s="24">
        <v>41.949712</v>
      </c>
      <c r="AS5" s="31">
        <v>0.1061</v>
      </c>
      <c r="AT5" s="31">
        <v>0.001919</v>
      </c>
      <c r="AU5" s="31">
        <v>0.00148</v>
      </c>
      <c r="AV5" s="31">
        <v>0.01297</v>
      </c>
      <c r="AW5" s="494">
        <v>0.01914</v>
      </c>
    </row>
    <row r="6" spans="1:49" ht="23.25" customHeight="1">
      <c r="A6" s="493" t="s">
        <v>129</v>
      </c>
      <c r="B6" s="447" t="s">
        <v>130</v>
      </c>
      <c r="C6" s="330" t="s">
        <v>456</v>
      </c>
      <c r="D6" s="339" t="s">
        <v>33</v>
      </c>
      <c r="E6" s="320" t="s">
        <v>324</v>
      </c>
      <c r="F6" s="442">
        <v>39582</v>
      </c>
      <c r="G6" s="558">
        <v>378</v>
      </c>
      <c r="H6" s="561">
        <v>6.6</v>
      </c>
      <c r="I6" s="460">
        <v>18</v>
      </c>
      <c r="J6" s="32">
        <v>64.4</v>
      </c>
      <c r="K6" s="22">
        <v>314.9</v>
      </c>
      <c r="L6" s="32">
        <v>2.59</v>
      </c>
      <c r="M6" s="464">
        <v>8.6</v>
      </c>
      <c r="N6" s="460">
        <v>8.2</v>
      </c>
      <c r="O6" s="25">
        <v>345</v>
      </c>
      <c r="P6" s="22">
        <v>216</v>
      </c>
      <c r="Q6" s="33">
        <v>3.15</v>
      </c>
      <c r="R6" s="33">
        <v>3.08</v>
      </c>
      <c r="S6" s="32">
        <v>-1.12</v>
      </c>
      <c r="T6" s="471" t="s">
        <v>178</v>
      </c>
      <c r="U6" s="95">
        <v>10</v>
      </c>
      <c r="V6" s="32">
        <v>4.8</v>
      </c>
      <c r="W6" s="22">
        <v>48</v>
      </c>
      <c r="X6" s="32">
        <v>3.9</v>
      </c>
      <c r="Y6" s="25">
        <v>115</v>
      </c>
      <c r="Z6" s="25">
        <v>0</v>
      </c>
      <c r="AA6" s="32">
        <v>21</v>
      </c>
      <c r="AB6" s="32">
        <v>24</v>
      </c>
      <c r="AC6" s="34">
        <v>0.108</v>
      </c>
      <c r="AD6" s="33">
        <v>2.3</v>
      </c>
      <c r="AE6" s="25" t="s">
        <v>66</v>
      </c>
      <c r="AF6" s="34" t="s">
        <v>66</v>
      </c>
      <c r="AG6" s="464">
        <v>1.6</v>
      </c>
      <c r="AH6" s="474">
        <v>0.003424</v>
      </c>
      <c r="AI6" s="34">
        <v>0.008982</v>
      </c>
      <c r="AJ6" s="34">
        <v>0.1318</v>
      </c>
      <c r="AK6" s="34">
        <v>0.00581</v>
      </c>
      <c r="AL6" s="34">
        <v>0.001436</v>
      </c>
      <c r="AM6" s="34">
        <v>0.001369</v>
      </c>
      <c r="AN6" s="34">
        <v>0.113</v>
      </c>
      <c r="AO6" s="34">
        <v>0.006251</v>
      </c>
      <c r="AP6" s="789" t="s">
        <v>66</v>
      </c>
      <c r="AQ6" s="95">
        <v>20.09</v>
      </c>
      <c r="AR6" s="22">
        <v>42.976528</v>
      </c>
      <c r="AS6" s="34">
        <v>0.1199</v>
      </c>
      <c r="AT6" s="34">
        <v>0.001898</v>
      </c>
      <c r="AU6" s="34">
        <v>0.001764</v>
      </c>
      <c r="AV6" s="34">
        <v>0.008101</v>
      </c>
      <c r="AW6" s="495">
        <v>0.03857</v>
      </c>
    </row>
    <row r="7" spans="1:49" ht="23.25" customHeight="1">
      <c r="A7" s="493" t="s">
        <v>139</v>
      </c>
      <c r="B7" s="447" t="s">
        <v>325</v>
      </c>
      <c r="C7" s="446" t="s">
        <v>456</v>
      </c>
      <c r="D7" s="338" t="s">
        <v>33</v>
      </c>
      <c r="E7" s="337" t="s">
        <v>326</v>
      </c>
      <c r="F7" s="441">
        <v>39582</v>
      </c>
      <c r="G7" s="556">
        <v>404</v>
      </c>
      <c r="H7" s="560">
        <v>6.5</v>
      </c>
      <c r="I7" s="459">
        <v>15.2</v>
      </c>
      <c r="J7" s="29">
        <v>59.4</v>
      </c>
      <c r="K7" s="24">
        <v>184</v>
      </c>
      <c r="L7" s="29">
        <v>2.87</v>
      </c>
      <c r="M7" s="463">
        <v>8.49</v>
      </c>
      <c r="N7" s="459">
        <v>8</v>
      </c>
      <c r="O7" s="28">
        <v>250</v>
      </c>
      <c r="P7" s="24">
        <v>146</v>
      </c>
      <c r="Q7" s="30">
        <v>2.01</v>
      </c>
      <c r="R7" s="30">
        <v>1.95</v>
      </c>
      <c r="S7" s="29">
        <v>-1.47</v>
      </c>
      <c r="T7" s="463" t="s">
        <v>179</v>
      </c>
      <c r="U7" s="93">
        <v>18</v>
      </c>
      <c r="V7" s="29">
        <v>6.3</v>
      </c>
      <c r="W7" s="24">
        <v>11</v>
      </c>
      <c r="X7" s="29">
        <v>2.6</v>
      </c>
      <c r="Y7" s="28">
        <v>105</v>
      </c>
      <c r="Z7" s="28">
        <v>0</v>
      </c>
      <c r="AA7" s="29">
        <v>7.8</v>
      </c>
      <c r="AB7" s="29">
        <v>2.2</v>
      </c>
      <c r="AC7" s="31">
        <v>0.039</v>
      </c>
      <c r="AD7" s="30">
        <v>0.31</v>
      </c>
      <c r="AE7" s="30">
        <v>0.049</v>
      </c>
      <c r="AF7" s="31" t="s">
        <v>66</v>
      </c>
      <c r="AG7" s="463">
        <v>3.1</v>
      </c>
      <c r="AH7" s="473">
        <v>0.002706</v>
      </c>
      <c r="AI7" s="31">
        <v>0.002438</v>
      </c>
      <c r="AJ7" s="31">
        <v>0.02284</v>
      </c>
      <c r="AK7" s="31">
        <v>0.005711</v>
      </c>
      <c r="AL7" s="31">
        <v>0.001124</v>
      </c>
      <c r="AM7" s="31">
        <v>0.002128</v>
      </c>
      <c r="AN7" s="31">
        <v>0.006656</v>
      </c>
      <c r="AO7" s="31">
        <v>0.001021</v>
      </c>
      <c r="AP7" s="788">
        <v>0.0005334</v>
      </c>
      <c r="AQ7" s="93">
        <v>19.54</v>
      </c>
      <c r="AR7" s="24">
        <v>41.799968</v>
      </c>
      <c r="AS7" s="31">
        <v>0.1781</v>
      </c>
      <c r="AT7" s="31">
        <v>0.001724</v>
      </c>
      <c r="AU7" s="31">
        <v>0.001844</v>
      </c>
      <c r="AV7" s="31">
        <v>0.009316</v>
      </c>
      <c r="AW7" s="494">
        <v>0.01461</v>
      </c>
    </row>
    <row r="8" spans="1:49" ht="23.25" customHeight="1">
      <c r="A8" s="493" t="s">
        <v>145</v>
      </c>
      <c r="B8" s="447" t="s">
        <v>327</v>
      </c>
      <c r="C8" s="330" t="s">
        <v>456</v>
      </c>
      <c r="D8" s="339" t="s">
        <v>33</v>
      </c>
      <c r="E8" s="320" t="s">
        <v>328</v>
      </c>
      <c r="F8" s="442">
        <v>39602</v>
      </c>
      <c r="G8" s="558">
        <v>274</v>
      </c>
      <c r="H8" s="561">
        <v>6.9</v>
      </c>
      <c r="I8" s="460">
        <v>15.3</v>
      </c>
      <c r="J8" s="32">
        <v>59.5</v>
      </c>
      <c r="K8" s="22">
        <v>225.5</v>
      </c>
      <c r="L8" s="32">
        <v>5.4</v>
      </c>
      <c r="M8" s="464">
        <v>8.175</v>
      </c>
      <c r="N8" s="460">
        <v>8</v>
      </c>
      <c r="O8" s="25">
        <v>240</v>
      </c>
      <c r="P8" s="22">
        <v>174</v>
      </c>
      <c r="Q8" s="33">
        <v>2.41</v>
      </c>
      <c r="R8" s="33">
        <v>2.39</v>
      </c>
      <c r="S8" s="32">
        <v>-0.36</v>
      </c>
      <c r="T8" s="471" t="s">
        <v>179</v>
      </c>
      <c r="U8" s="95">
        <v>21</v>
      </c>
      <c r="V8" s="32">
        <v>8.1</v>
      </c>
      <c r="W8" s="22">
        <v>14</v>
      </c>
      <c r="X8" s="32">
        <v>3</v>
      </c>
      <c r="Y8" s="25">
        <v>120</v>
      </c>
      <c r="Z8" s="25">
        <v>0</v>
      </c>
      <c r="AA8" s="32">
        <v>11</v>
      </c>
      <c r="AB8" s="32">
        <v>4.5</v>
      </c>
      <c r="AC8" s="34">
        <v>0.0552</v>
      </c>
      <c r="AD8" s="33">
        <v>0.39</v>
      </c>
      <c r="AE8" s="25">
        <v>0.05</v>
      </c>
      <c r="AF8" s="34">
        <v>0.01735</v>
      </c>
      <c r="AG8" s="464">
        <v>4</v>
      </c>
      <c r="AH8" s="474">
        <v>0.001831</v>
      </c>
      <c r="AI8" s="34">
        <v>0.002235</v>
      </c>
      <c r="AJ8" s="34">
        <v>0.02823</v>
      </c>
      <c r="AK8" s="34">
        <v>0.008432</v>
      </c>
      <c r="AL8" s="34">
        <v>0.002072</v>
      </c>
      <c r="AM8" s="34">
        <v>0.001079</v>
      </c>
      <c r="AN8" s="34">
        <v>0.007</v>
      </c>
      <c r="AO8" s="34">
        <v>0.001592</v>
      </c>
      <c r="AP8" s="789">
        <v>0.0009329</v>
      </c>
      <c r="AQ8" s="95">
        <v>22.36</v>
      </c>
      <c r="AR8" s="22">
        <v>47.832512</v>
      </c>
      <c r="AS8" s="34">
        <v>0.1913</v>
      </c>
      <c r="AT8" s="34">
        <v>0.001789</v>
      </c>
      <c r="AU8" s="34">
        <v>0.002055</v>
      </c>
      <c r="AV8" s="34">
        <v>0.01005</v>
      </c>
      <c r="AW8" s="495">
        <v>0.006919</v>
      </c>
    </row>
    <row r="9" spans="1:49" ht="23.25" customHeight="1">
      <c r="A9" s="493" t="s">
        <v>156</v>
      </c>
      <c r="B9" s="329" t="s">
        <v>329</v>
      </c>
      <c r="C9" s="331" t="s">
        <v>456</v>
      </c>
      <c r="D9" s="338" t="s">
        <v>33</v>
      </c>
      <c r="E9" s="337" t="s">
        <v>330</v>
      </c>
      <c r="F9" s="441">
        <v>39582</v>
      </c>
      <c r="G9" s="556">
        <v>530</v>
      </c>
      <c r="H9" s="560">
        <v>6.5</v>
      </c>
      <c r="I9" s="459">
        <v>17.7</v>
      </c>
      <c r="J9" s="29">
        <v>63.9</v>
      </c>
      <c r="K9" s="24">
        <v>186.4</v>
      </c>
      <c r="L9" s="29">
        <v>3.23</v>
      </c>
      <c r="M9" s="463">
        <v>8.27</v>
      </c>
      <c r="N9" s="459">
        <v>8</v>
      </c>
      <c r="O9" s="28">
        <v>230</v>
      </c>
      <c r="P9" s="24">
        <v>158</v>
      </c>
      <c r="Q9" s="30">
        <v>2.05</v>
      </c>
      <c r="R9" s="30">
        <v>1.96</v>
      </c>
      <c r="S9" s="29">
        <v>-2.15</v>
      </c>
      <c r="T9" s="463" t="s">
        <v>179</v>
      </c>
      <c r="U9" s="397">
        <v>19</v>
      </c>
      <c r="V9" s="355">
        <v>5.6</v>
      </c>
      <c r="W9" s="356">
        <v>11</v>
      </c>
      <c r="X9" s="355">
        <v>3.2</v>
      </c>
      <c r="Y9" s="357">
        <v>110</v>
      </c>
      <c r="Z9" s="357">
        <v>0</v>
      </c>
      <c r="AA9" s="355">
        <v>6.7</v>
      </c>
      <c r="AB9" s="355">
        <v>1.8</v>
      </c>
      <c r="AC9" s="360">
        <v>0.023</v>
      </c>
      <c r="AD9" s="358">
        <v>0.3</v>
      </c>
      <c r="AE9" s="357" t="s">
        <v>66</v>
      </c>
      <c r="AF9" s="360" t="s">
        <v>66</v>
      </c>
      <c r="AG9" s="465">
        <v>2.3</v>
      </c>
      <c r="AH9" s="395">
        <v>0.001662</v>
      </c>
      <c r="AI9" s="360">
        <v>0.003196</v>
      </c>
      <c r="AJ9" s="360">
        <v>0.02246</v>
      </c>
      <c r="AK9" s="360">
        <v>0.04641</v>
      </c>
      <c r="AL9" s="360">
        <v>0.002771</v>
      </c>
      <c r="AM9" s="360" t="s">
        <v>66</v>
      </c>
      <c r="AN9" s="360">
        <v>0.00774</v>
      </c>
      <c r="AO9" s="360">
        <v>0.001146</v>
      </c>
      <c r="AP9" s="396" t="s">
        <v>66</v>
      </c>
      <c r="AQ9" s="790">
        <v>24.9</v>
      </c>
      <c r="AR9" s="791">
        <v>53.26608</v>
      </c>
      <c r="AS9" s="360">
        <v>0.1655</v>
      </c>
      <c r="AT9" s="360">
        <v>0.002016</v>
      </c>
      <c r="AU9" s="360">
        <v>0.00192</v>
      </c>
      <c r="AV9" s="31">
        <v>0.01223</v>
      </c>
      <c r="AW9" s="496">
        <v>0.1037</v>
      </c>
    </row>
    <row r="10" spans="1:49" ht="23.25" customHeight="1">
      <c r="A10" s="493" t="s">
        <v>162</v>
      </c>
      <c r="B10" s="444" t="s">
        <v>331</v>
      </c>
      <c r="C10" s="445" t="s">
        <v>456</v>
      </c>
      <c r="D10" s="339" t="s">
        <v>33</v>
      </c>
      <c r="E10" s="320" t="s">
        <v>332</v>
      </c>
      <c r="F10" s="442">
        <v>39602</v>
      </c>
      <c r="G10" s="558">
        <v>600</v>
      </c>
      <c r="H10" s="561">
        <v>5.9</v>
      </c>
      <c r="I10" s="460">
        <v>19.8</v>
      </c>
      <c r="J10" s="32">
        <v>67.6</v>
      </c>
      <c r="K10" s="22">
        <v>212.4</v>
      </c>
      <c r="L10" s="32">
        <v>4.67</v>
      </c>
      <c r="M10" s="464">
        <v>8.123</v>
      </c>
      <c r="N10" s="460">
        <v>8.1</v>
      </c>
      <c r="O10" s="25">
        <v>220</v>
      </c>
      <c r="P10" s="22">
        <v>169</v>
      </c>
      <c r="Q10" s="33">
        <v>2.25</v>
      </c>
      <c r="R10" s="33">
        <v>2.32</v>
      </c>
      <c r="S10" s="32">
        <v>1.51</v>
      </c>
      <c r="T10" s="471" t="s">
        <v>180</v>
      </c>
      <c r="U10" s="545">
        <v>16</v>
      </c>
      <c r="V10" s="541">
        <v>11</v>
      </c>
      <c r="W10" s="541">
        <v>13</v>
      </c>
      <c r="X10" s="540">
        <v>2.4</v>
      </c>
      <c r="Y10" s="543">
        <v>115</v>
      </c>
      <c r="Z10" s="543">
        <v>0</v>
      </c>
      <c r="AA10" s="540">
        <v>9</v>
      </c>
      <c r="AB10" s="540">
        <v>3</v>
      </c>
      <c r="AC10" s="546">
        <v>0.0651</v>
      </c>
      <c r="AD10" s="544">
        <v>0.34</v>
      </c>
      <c r="AE10" s="543">
        <v>0.008</v>
      </c>
      <c r="AF10" s="546" t="s">
        <v>66</v>
      </c>
      <c r="AG10" s="542">
        <v>4.8</v>
      </c>
      <c r="AH10" s="547">
        <v>0.004779</v>
      </c>
      <c r="AI10" s="546">
        <v>0.002398</v>
      </c>
      <c r="AJ10" s="546">
        <v>0.02397</v>
      </c>
      <c r="AK10" s="546">
        <v>0.04024</v>
      </c>
      <c r="AL10" s="546">
        <v>0.003986</v>
      </c>
      <c r="AM10" s="546">
        <v>0.001856</v>
      </c>
      <c r="AN10" s="546">
        <v>0.006</v>
      </c>
      <c r="AO10" s="546">
        <v>0.001076</v>
      </c>
      <c r="AP10" s="546" t="s">
        <v>66</v>
      </c>
      <c r="AQ10" s="541">
        <v>24.27</v>
      </c>
      <c r="AR10" s="541">
        <v>51.918384</v>
      </c>
      <c r="AS10" s="546">
        <v>0.1526</v>
      </c>
      <c r="AT10" s="546">
        <v>0.001721</v>
      </c>
      <c r="AU10" s="546">
        <v>0.001247</v>
      </c>
      <c r="AV10" s="34">
        <v>0.01471</v>
      </c>
      <c r="AW10" s="495">
        <v>0.01708</v>
      </c>
    </row>
    <row r="11" spans="1:49" ht="23.25" customHeight="1">
      <c r="A11" s="493" t="s">
        <v>164</v>
      </c>
      <c r="B11" s="329" t="s">
        <v>165</v>
      </c>
      <c r="C11" s="331" t="s">
        <v>456</v>
      </c>
      <c r="D11" s="338" t="s">
        <v>33</v>
      </c>
      <c r="E11" s="337" t="s">
        <v>333</v>
      </c>
      <c r="F11" s="441">
        <v>39967</v>
      </c>
      <c r="G11" s="556">
        <v>345</v>
      </c>
      <c r="H11" s="560">
        <v>6.6</v>
      </c>
      <c r="I11" s="459">
        <v>18.07</v>
      </c>
      <c r="J11" s="29">
        <v>64.5</v>
      </c>
      <c r="K11" s="24">
        <v>166</v>
      </c>
      <c r="L11" s="29">
        <v>7.59</v>
      </c>
      <c r="M11" s="463">
        <v>8.05</v>
      </c>
      <c r="N11" s="459">
        <v>8.2</v>
      </c>
      <c r="O11" s="28">
        <v>175</v>
      </c>
      <c r="P11" s="24">
        <v>148</v>
      </c>
      <c r="Q11" s="30">
        <v>1.7881238449999999</v>
      </c>
      <c r="R11" s="30">
        <v>1.8487119300000001</v>
      </c>
      <c r="S11" s="29">
        <v>1.6659560328923635</v>
      </c>
      <c r="T11" s="463" t="s">
        <v>181</v>
      </c>
      <c r="U11" s="93">
        <v>16.41</v>
      </c>
      <c r="V11" s="29">
        <v>5.335</v>
      </c>
      <c r="W11" s="24">
        <v>12</v>
      </c>
      <c r="X11" s="29">
        <v>2.691</v>
      </c>
      <c r="Y11" s="28">
        <v>97</v>
      </c>
      <c r="Z11" s="28">
        <v>0</v>
      </c>
      <c r="AA11" s="29">
        <v>5.0595</v>
      </c>
      <c r="AB11" s="29">
        <v>1.685</v>
      </c>
      <c r="AC11" s="31">
        <v>0.0218</v>
      </c>
      <c r="AD11" s="30">
        <v>0.2855</v>
      </c>
      <c r="AE11" s="28" t="s">
        <v>66</v>
      </c>
      <c r="AF11" s="31" t="s">
        <v>66</v>
      </c>
      <c r="AG11" s="463">
        <v>1.8673</v>
      </c>
      <c r="AH11" s="473">
        <v>0.001094</v>
      </c>
      <c r="AI11" s="31">
        <v>0.003985</v>
      </c>
      <c r="AJ11" s="31">
        <v>0.02438</v>
      </c>
      <c r="AK11" s="31" t="s">
        <v>66</v>
      </c>
      <c r="AL11" s="31">
        <v>0.001916</v>
      </c>
      <c r="AM11" s="31">
        <v>0.00246</v>
      </c>
      <c r="AN11" s="31">
        <v>0.006583</v>
      </c>
      <c r="AO11" s="31">
        <v>0.001016</v>
      </c>
      <c r="AP11" s="31" t="s">
        <v>66</v>
      </c>
      <c r="AQ11" s="24">
        <v>22.99</v>
      </c>
      <c r="AR11" s="24">
        <v>54</v>
      </c>
      <c r="AS11" s="31">
        <v>0.1674</v>
      </c>
      <c r="AT11" s="31">
        <v>0.002438</v>
      </c>
      <c r="AU11" s="31" t="s">
        <v>66</v>
      </c>
      <c r="AV11" s="31">
        <v>0.01274</v>
      </c>
      <c r="AW11" s="494">
        <v>0.01317</v>
      </c>
    </row>
    <row r="12" spans="1:49" ht="23.25" customHeight="1">
      <c r="A12" s="493" t="s">
        <v>168</v>
      </c>
      <c r="B12" s="444" t="s">
        <v>169</v>
      </c>
      <c r="C12" s="445" t="s">
        <v>456</v>
      </c>
      <c r="D12" s="339" t="s">
        <v>33</v>
      </c>
      <c r="E12" s="320" t="s">
        <v>334</v>
      </c>
      <c r="F12" s="442">
        <v>39583</v>
      </c>
      <c r="G12" s="558">
        <v>412</v>
      </c>
      <c r="H12" s="561">
        <v>6.5</v>
      </c>
      <c r="I12" s="460">
        <v>15.2</v>
      </c>
      <c r="J12" s="32">
        <v>59.4</v>
      </c>
      <c r="K12" s="22">
        <v>157.9</v>
      </c>
      <c r="L12" s="32">
        <v>3.03</v>
      </c>
      <c r="M12" s="464">
        <v>8.51</v>
      </c>
      <c r="N12" s="460">
        <v>8.1</v>
      </c>
      <c r="O12" s="25">
        <v>200</v>
      </c>
      <c r="P12" s="22">
        <v>132</v>
      </c>
      <c r="Q12" s="33">
        <v>1.7</v>
      </c>
      <c r="R12" s="33">
        <v>1.62</v>
      </c>
      <c r="S12" s="32">
        <v>-2.39</v>
      </c>
      <c r="T12" s="471" t="s">
        <v>182</v>
      </c>
      <c r="U12" s="95">
        <v>18</v>
      </c>
      <c r="V12" s="32">
        <v>3.3</v>
      </c>
      <c r="W12" s="22">
        <v>9.2</v>
      </c>
      <c r="X12" s="32">
        <v>2.5</v>
      </c>
      <c r="Y12" s="25">
        <v>94</v>
      </c>
      <c r="Z12" s="25">
        <v>0</v>
      </c>
      <c r="AA12" s="32">
        <v>4.4</v>
      </c>
      <c r="AB12" s="32">
        <v>1.1</v>
      </c>
      <c r="AC12" s="34">
        <v>0.021</v>
      </c>
      <c r="AD12" s="33">
        <v>0.24</v>
      </c>
      <c r="AE12" s="25" t="s">
        <v>66</v>
      </c>
      <c r="AF12" s="34" t="s">
        <v>66</v>
      </c>
      <c r="AG12" s="464">
        <v>1.6</v>
      </c>
      <c r="AH12" s="474">
        <v>0.0009786</v>
      </c>
      <c r="AI12" s="34">
        <v>0.002943</v>
      </c>
      <c r="AJ12" s="34">
        <v>0.01849</v>
      </c>
      <c r="AK12" s="34">
        <v>0.02563</v>
      </c>
      <c r="AL12" s="34">
        <v>0.001913</v>
      </c>
      <c r="AM12" s="34" t="s">
        <v>66</v>
      </c>
      <c r="AN12" s="34">
        <v>0.004724</v>
      </c>
      <c r="AO12" s="34">
        <v>0.0007595</v>
      </c>
      <c r="AP12" s="34" t="s">
        <v>66</v>
      </c>
      <c r="AQ12" s="22">
        <v>20.68</v>
      </c>
      <c r="AR12" s="22">
        <v>44.238656</v>
      </c>
      <c r="AS12" s="34">
        <v>0.154</v>
      </c>
      <c r="AT12" s="34">
        <v>0.001589</v>
      </c>
      <c r="AU12" s="34">
        <v>0.001467</v>
      </c>
      <c r="AV12" s="34">
        <v>0.0108</v>
      </c>
      <c r="AW12" s="495">
        <v>0.009418</v>
      </c>
    </row>
    <row r="13" spans="1:49" ht="23.25" customHeight="1">
      <c r="A13" s="493" t="s">
        <v>172</v>
      </c>
      <c r="B13" s="448" t="s">
        <v>335</v>
      </c>
      <c r="C13" s="332" t="s">
        <v>456</v>
      </c>
      <c r="D13" s="340" t="s">
        <v>33</v>
      </c>
      <c r="E13" s="337" t="s">
        <v>336</v>
      </c>
      <c r="F13" s="441">
        <v>39583</v>
      </c>
      <c r="G13" s="556">
        <v>956</v>
      </c>
      <c r="H13" s="560">
        <v>4.6</v>
      </c>
      <c r="I13" s="459">
        <v>31</v>
      </c>
      <c r="J13" s="29">
        <v>87.8</v>
      </c>
      <c r="K13" s="24">
        <v>236.1</v>
      </c>
      <c r="L13" s="29">
        <v>2.6</v>
      </c>
      <c r="M13" s="463">
        <v>7.25</v>
      </c>
      <c r="N13" s="459">
        <v>7.4</v>
      </c>
      <c r="O13" s="28">
        <v>260</v>
      </c>
      <c r="P13" s="24">
        <v>196</v>
      </c>
      <c r="Q13" s="30">
        <v>2.43</v>
      </c>
      <c r="R13" s="30">
        <v>2.41</v>
      </c>
      <c r="S13" s="29">
        <v>-0.5</v>
      </c>
      <c r="T13" s="463" t="s">
        <v>183</v>
      </c>
      <c r="U13" s="93">
        <v>26</v>
      </c>
      <c r="V13" s="29">
        <v>6.3</v>
      </c>
      <c r="W13" s="24">
        <v>11</v>
      </c>
      <c r="X13" s="29">
        <v>5.2</v>
      </c>
      <c r="Y13" s="28">
        <v>135</v>
      </c>
      <c r="Z13" s="28">
        <v>0</v>
      </c>
      <c r="AA13" s="29">
        <v>3.6</v>
      </c>
      <c r="AB13" s="29">
        <v>2.4</v>
      </c>
      <c r="AC13" s="31">
        <v>0.041</v>
      </c>
      <c r="AD13" s="30">
        <v>0.52</v>
      </c>
      <c r="AE13" s="28" t="s">
        <v>66</v>
      </c>
      <c r="AF13" s="31" t="s">
        <v>66</v>
      </c>
      <c r="AG13" s="463">
        <v>3.2</v>
      </c>
      <c r="AH13" s="473">
        <v>0.0008452</v>
      </c>
      <c r="AI13" s="31">
        <v>0.002564</v>
      </c>
      <c r="AJ13" s="31">
        <v>0.0112</v>
      </c>
      <c r="AK13" s="31">
        <v>0.02051</v>
      </c>
      <c r="AL13" s="31">
        <v>0.001388</v>
      </c>
      <c r="AM13" s="31">
        <v>0.002108</v>
      </c>
      <c r="AN13" s="31">
        <v>0.01251</v>
      </c>
      <c r="AO13" s="31">
        <v>0.001134</v>
      </c>
      <c r="AP13" s="31" t="s">
        <v>66</v>
      </c>
      <c r="AQ13" s="24">
        <v>32.81</v>
      </c>
      <c r="AR13" s="24">
        <v>70.187152</v>
      </c>
      <c r="AS13" s="31">
        <v>0.1861</v>
      </c>
      <c r="AT13" s="31">
        <v>0.00264</v>
      </c>
      <c r="AU13" s="31">
        <v>0.001459</v>
      </c>
      <c r="AV13" s="31">
        <v>0.01069</v>
      </c>
      <c r="AW13" s="494">
        <v>0.0173</v>
      </c>
    </row>
    <row r="14" spans="1:49" ht="23.25" customHeight="1">
      <c r="A14" s="493" t="s">
        <v>186</v>
      </c>
      <c r="B14" s="448" t="s">
        <v>187</v>
      </c>
      <c r="C14" s="334" t="s">
        <v>456</v>
      </c>
      <c r="D14" s="341" t="s">
        <v>33</v>
      </c>
      <c r="E14" s="320" t="s">
        <v>337</v>
      </c>
      <c r="F14" s="442">
        <v>39602</v>
      </c>
      <c r="G14" s="558">
        <v>642</v>
      </c>
      <c r="H14" s="561">
        <v>5.4</v>
      </c>
      <c r="I14" s="460">
        <v>19.5</v>
      </c>
      <c r="J14" s="32">
        <v>67.1</v>
      </c>
      <c r="K14" s="22">
        <v>240.4</v>
      </c>
      <c r="L14" s="32">
        <v>5.32</v>
      </c>
      <c r="M14" s="464">
        <v>8.07</v>
      </c>
      <c r="N14" s="460">
        <v>7.9</v>
      </c>
      <c r="O14" s="25">
        <v>245</v>
      </c>
      <c r="P14" s="22">
        <v>202</v>
      </c>
      <c r="Q14" s="33">
        <v>2.53</v>
      </c>
      <c r="R14" s="33">
        <v>2.56</v>
      </c>
      <c r="S14" s="32">
        <v>0.71</v>
      </c>
      <c r="T14" s="471" t="s">
        <v>181</v>
      </c>
      <c r="U14" s="94">
        <v>23</v>
      </c>
      <c r="V14" s="25">
        <v>6.7</v>
      </c>
      <c r="W14" s="25">
        <v>17</v>
      </c>
      <c r="X14" s="25">
        <v>5.4</v>
      </c>
      <c r="Y14" s="25">
        <v>135</v>
      </c>
      <c r="Z14" s="25">
        <v>0</v>
      </c>
      <c r="AA14" s="32">
        <v>8.9</v>
      </c>
      <c r="AB14" s="32">
        <v>2.7</v>
      </c>
      <c r="AC14" s="34">
        <v>0.0493</v>
      </c>
      <c r="AD14" s="33">
        <v>0.38</v>
      </c>
      <c r="AE14" s="25">
        <v>0.006</v>
      </c>
      <c r="AF14" s="34" t="s">
        <v>66</v>
      </c>
      <c r="AG14" s="464">
        <v>2.1</v>
      </c>
      <c r="AH14" s="474">
        <v>0.001262</v>
      </c>
      <c r="AI14" s="34">
        <v>0.003005</v>
      </c>
      <c r="AJ14" s="34">
        <v>0.02806</v>
      </c>
      <c r="AK14" s="34">
        <v>0.008176</v>
      </c>
      <c r="AL14" s="34">
        <v>0.00156</v>
      </c>
      <c r="AM14" s="34">
        <v>0.000535</v>
      </c>
      <c r="AN14" s="34">
        <v>0.01</v>
      </c>
      <c r="AO14" s="34">
        <v>0.00152</v>
      </c>
      <c r="AP14" s="34" t="s">
        <v>66</v>
      </c>
      <c r="AQ14" s="22">
        <v>31.78</v>
      </c>
      <c r="AR14" s="22">
        <v>67.983776</v>
      </c>
      <c r="AS14" s="34">
        <v>0.2556</v>
      </c>
      <c r="AT14" s="34">
        <v>0.002387</v>
      </c>
      <c r="AU14" s="34">
        <v>0.003726</v>
      </c>
      <c r="AV14" s="34">
        <v>0.01218</v>
      </c>
      <c r="AW14" s="495">
        <v>0.01036</v>
      </c>
    </row>
    <row r="15" spans="1:49" ht="23.25" customHeight="1">
      <c r="A15" s="493" t="s">
        <v>190</v>
      </c>
      <c r="B15" s="329" t="s">
        <v>191</v>
      </c>
      <c r="C15" s="333" t="s">
        <v>456</v>
      </c>
      <c r="D15" s="342" t="s">
        <v>33</v>
      </c>
      <c r="E15" s="337" t="s">
        <v>338</v>
      </c>
      <c r="F15" s="441">
        <v>39584</v>
      </c>
      <c r="G15" s="556">
        <v>470</v>
      </c>
      <c r="H15" s="560">
        <v>5.7</v>
      </c>
      <c r="I15" s="459">
        <v>12.8</v>
      </c>
      <c r="J15" s="29">
        <v>55</v>
      </c>
      <c r="K15" s="24">
        <v>164</v>
      </c>
      <c r="L15" s="29">
        <v>3.52</v>
      </c>
      <c r="M15" s="463">
        <v>8.05</v>
      </c>
      <c r="N15" s="459">
        <v>7.7</v>
      </c>
      <c r="O15" s="28">
        <v>190</v>
      </c>
      <c r="P15" s="24">
        <v>132</v>
      </c>
      <c r="Q15" s="30">
        <v>1.76</v>
      </c>
      <c r="R15" s="30">
        <v>1.7</v>
      </c>
      <c r="S15" s="29">
        <v>-1.72</v>
      </c>
      <c r="T15" s="463" t="s">
        <v>182</v>
      </c>
      <c r="U15" s="93">
        <v>18</v>
      </c>
      <c r="V15" s="29">
        <v>4.3</v>
      </c>
      <c r="W15" s="24">
        <v>9.2</v>
      </c>
      <c r="X15" s="29">
        <v>2.3</v>
      </c>
      <c r="Y15" s="28">
        <v>94</v>
      </c>
      <c r="Z15" s="28">
        <v>0</v>
      </c>
      <c r="AA15" s="29">
        <v>7.3</v>
      </c>
      <c r="AB15" s="29">
        <v>1.2</v>
      </c>
      <c r="AC15" s="31">
        <v>0.02</v>
      </c>
      <c r="AD15" s="30">
        <v>0.19</v>
      </c>
      <c r="AE15" s="28" t="s">
        <v>66</v>
      </c>
      <c r="AF15" s="31" t="s">
        <v>66</v>
      </c>
      <c r="AG15" s="463">
        <v>1.4</v>
      </c>
      <c r="AH15" s="473">
        <v>0.001395</v>
      </c>
      <c r="AI15" s="31">
        <v>0.001754</v>
      </c>
      <c r="AJ15" s="31">
        <v>0.02142</v>
      </c>
      <c r="AK15" s="31">
        <v>0.03521</v>
      </c>
      <c r="AL15" s="31">
        <v>0.0007291</v>
      </c>
      <c r="AM15" s="31">
        <v>0.0005061</v>
      </c>
      <c r="AN15" s="31">
        <v>0.004073</v>
      </c>
      <c r="AO15" s="31">
        <v>0.000893</v>
      </c>
      <c r="AP15" s="31" t="s">
        <v>66</v>
      </c>
      <c r="AQ15" s="24">
        <v>19.37</v>
      </c>
      <c r="AR15" s="24">
        <v>41.436304</v>
      </c>
      <c r="AS15" s="31">
        <v>0.1405</v>
      </c>
      <c r="AT15" s="31">
        <v>0.001478</v>
      </c>
      <c r="AU15" s="31">
        <v>0.001423</v>
      </c>
      <c r="AV15" s="31">
        <v>0.006773</v>
      </c>
      <c r="AW15" s="494">
        <v>0.02393</v>
      </c>
    </row>
    <row r="16" spans="1:49" ht="23.25" customHeight="1">
      <c r="A16" s="493" t="s">
        <v>194</v>
      </c>
      <c r="B16" s="448" t="s">
        <v>339</v>
      </c>
      <c r="C16" s="330" t="s">
        <v>456</v>
      </c>
      <c r="D16" s="339" t="s">
        <v>33</v>
      </c>
      <c r="E16" s="320" t="s">
        <v>340</v>
      </c>
      <c r="F16" s="442">
        <v>39584</v>
      </c>
      <c r="G16" s="558">
        <v>880</v>
      </c>
      <c r="H16" s="561">
        <v>5.4</v>
      </c>
      <c r="I16" s="460">
        <v>19</v>
      </c>
      <c r="J16" s="32">
        <v>66.2</v>
      </c>
      <c r="K16" s="22">
        <v>199.6</v>
      </c>
      <c r="L16" s="32">
        <v>3.06</v>
      </c>
      <c r="M16" s="464">
        <v>8.4</v>
      </c>
      <c r="N16" s="460">
        <v>8</v>
      </c>
      <c r="O16" s="25">
        <v>250</v>
      </c>
      <c r="P16" s="22">
        <v>172</v>
      </c>
      <c r="Q16" s="33">
        <v>2.15</v>
      </c>
      <c r="R16" s="33">
        <v>2.13</v>
      </c>
      <c r="S16" s="32">
        <v>-0.4</v>
      </c>
      <c r="T16" s="471" t="s">
        <v>182</v>
      </c>
      <c r="U16" s="95">
        <v>20</v>
      </c>
      <c r="V16" s="32">
        <v>5.1</v>
      </c>
      <c r="W16" s="22">
        <v>14</v>
      </c>
      <c r="X16" s="32">
        <v>4.5</v>
      </c>
      <c r="Y16" s="25">
        <v>120</v>
      </c>
      <c r="Z16" s="25">
        <v>0</v>
      </c>
      <c r="AA16" s="32">
        <v>3.9</v>
      </c>
      <c r="AB16" s="32">
        <v>1.9</v>
      </c>
      <c r="AC16" s="34">
        <v>0.04</v>
      </c>
      <c r="AD16" s="33">
        <v>0.33</v>
      </c>
      <c r="AE16" s="25" t="s">
        <v>66</v>
      </c>
      <c r="AF16" s="34" t="s">
        <v>66</v>
      </c>
      <c r="AG16" s="464">
        <v>1.9</v>
      </c>
      <c r="AH16" s="474">
        <v>0.0007165</v>
      </c>
      <c r="AI16" s="34">
        <v>0.002836</v>
      </c>
      <c r="AJ16" s="34">
        <v>0.02053</v>
      </c>
      <c r="AK16" s="34">
        <v>0.008082</v>
      </c>
      <c r="AL16" s="34">
        <v>0.001283</v>
      </c>
      <c r="AM16" s="34">
        <v>0.0005197</v>
      </c>
      <c r="AN16" s="34">
        <v>0.00872</v>
      </c>
      <c r="AO16" s="34">
        <v>0.001257</v>
      </c>
      <c r="AP16" s="34">
        <v>0.0005074</v>
      </c>
      <c r="AQ16" s="22">
        <v>28.22</v>
      </c>
      <c r="AR16" s="22">
        <v>60.368224</v>
      </c>
      <c r="AS16" s="34">
        <v>0.1839</v>
      </c>
      <c r="AT16" s="34">
        <v>0.002057</v>
      </c>
      <c r="AU16" s="34">
        <v>0.002405</v>
      </c>
      <c r="AV16" s="34">
        <v>0.01199</v>
      </c>
      <c r="AW16" s="497">
        <v>0.103</v>
      </c>
    </row>
    <row r="17" spans="1:49" ht="23.25" customHeight="1">
      <c r="A17" s="493" t="s">
        <v>202</v>
      </c>
      <c r="B17" s="448" t="s">
        <v>341</v>
      </c>
      <c r="C17" s="446" t="s">
        <v>456</v>
      </c>
      <c r="D17" s="338" t="s">
        <v>33</v>
      </c>
      <c r="E17" s="337" t="s">
        <v>342</v>
      </c>
      <c r="F17" s="441">
        <v>39584</v>
      </c>
      <c r="G17" s="556">
        <v>390</v>
      </c>
      <c r="H17" s="560">
        <v>6.4</v>
      </c>
      <c r="I17" s="459">
        <v>14.5</v>
      </c>
      <c r="J17" s="29">
        <v>58.1</v>
      </c>
      <c r="K17" s="24">
        <v>263.1</v>
      </c>
      <c r="L17" s="29">
        <v>2.85</v>
      </c>
      <c r="M17" s="463">
        <v>8.53</v>
      </c>
      <c r="N17" s="459">
        <v>8.1</v>
      </c>
      <c r="O17" s="28">
        <v>290</v>
      </c>
      <c r="P17" s="24">
        <v>198</v>
      </c>
      <c r="Q17" s="30">
        <v>2.75</v>
      </c>
      <c r="R17" s="30">
        <v>2.65</v>
      </c>
      <c r="S17" s="29">
        <v>-1.77</v>
      </c>
      <c r="T17" s="463" t="s">
        <v>184</v>
      </c>
      <c r="U17" s="93">
        <v>17</v>
      </c>
      <c r="V17" s="29">
        <v>7.3</v>
      </c>
      <c r="W17" s="24">
        <v>26</v>
      </c>
      <c r="X17" s="29">
        <v>2.8</v>
      </c>
      <c r="Y17" s="28">
        <v>105</v>
      </c>
      <c r="Z17" s="28">
        <v>0</v>
      </c>
      <c r="AA17" s="29">
        <v>37</v>
      </c>
      <c r="AB17" s="29">
        <v>5.8</v>
      </c>
      <c r="AC17" s="31">
        <v>0.12</v>
      </c>
      <c r="AD17" s="30">
        <v>0.42</v>
      </c>
      <c r="AE17" s="28">
        <v>0.197</v>
      </c>
      <c r="AF17" s="31">
        <v>0.02697</v>
      </c>
      <c r="AG17" s="463">
        <v>4.4</v>
      </c>
      <c r="AH17" s="473">
        <v>0.0006708</v>
      </c>
      <c r="AI17" s="31">
        <v>0.00311</v>
      </c>
      <c r="AJ17" s="31">
        <v>0.05454</v>
      </c>
      <c r="AK17" s="31">
        <v>0.03491</v>
      </c>
      <c r="AL17" s="31">
        <v>0.002794</v>
      </c>
      <c r="AM17" s="31">
        <v>0.0005457</v>
      </c>
      <c r="AN17" s="31">
        <v>0.007718</v>
      </c>
      <c r="AO17" s="31">
        <v>0.001757</v>
      </c>
      <c r="AP17" s="31" t="s">
        <v>66</v>
      </c>
      <c r="AQ17" s="24">
        <v>20.66</v>
      </c>
      <c r="AR17" s="24">
        <v>44.195872</v>
      </c>
      <c r="AS17" s="31">
        <v>0.1772</v>
      </c>
      <c r="AT17" s="31">
        <v>0.001444</v>
      </c>
      <c r="AU17" s="31">
        <v>0.001576</v>
      </c>
      <c r="AV17" s="31">
        <v>0.01318</v>
      </c>
      <c r="AW17" s="494">
        <v>0.01282</v>
      </c>
    </row>
    <row r="18" spans="1:49" ht="23.25" customHeight="1">
      <c r="A18" s="493" t="s">
        <v>205</v>
      </c>
      <c r="B18" s="448" t="s">
        <v>343</v>
      </c>
      <c r="C18" s="330" t="s">
        <v>456</v>
      </c>
      <c r="D18" s="339" t="s">
        <v>33</v>
      </c>
      <c r="E18" s="320" t="s">
        <v>344</v>
      </c>
      <c r="F18" s="442">
        <v>39602</v>
      </c>
      <c r="G18" s="558">
        <v>215</v>
      </c>
      <c r="H18" s="561">
        <v>6</v>
      </c>
      <c r="I18" s="460">
        <v>11.4</v>
      </c>
      <c r="J18" s="32">
        <v>52.5</v>
      </c>
      <c r="K18" s="22">
        <v>588</v>
      </c>
      <c r="L18" s="32">
        <v>7.68</v>
      </c>
      <c r="M18" s="464">
        <v>8.43</v>
      </c>
      <c r="N18" s="460">
        <v>8.3</v>
      </c>
      <c r="O18" s="25">
        <v>605</v>
      </c>
      <c r="P18" s="22">
        <v>413</v>
      </c>
      <c r="Q18" s="33">
        <v>5.97</v>
      </c>
      <c r="R18" s="33">
        <v>5.9</v>
      </c>
      <c r="S18" s="32">
        <v>-0.6</v>
      </c>
      <c r="T18" s="471" t="s">
        <v>185</v>
      </c>
      <c r="U18" s="95">
        <v>11</v>
      </c>
      <c r="V18" s="32">
        <v>3.6</v>
      </c>
      <c r="W18" s="22">
        <v>115</v>
      </c>
      <c r="X18" s="32">
        <v>2.1</v>
      </c>
      <c r="Y18" s="25">
        <v>190</v>
      </c>
      <c r="Z18" s="25">
        <v>0</v>
      </c>
      <c r="AA18" s="32">
        <v>66</v>
      </c>
      <c r="AB18" s="32">
        <v>25</v>
      </c>
      <c r="AC18" s="34">
        <v>0.4806</v>
      </c>
      <c r="AD18" s="33">
        <v>3</v>
      </c>
      <c r="AE18" s="25">
        <v>0.01</v>
      </c>
      <c r="AF18" s="34" t="s">
        <v>66</v>
      </c>
      <c r="AG18" s="464">
        <v>38</v>
      </c>
      <c r="AH18" s="474" t="s">
        <v>66</v>
      </c>
      <c r="AI18" s="34">
        <v>0.06764</v>
      </c>
      <c r="AJ18" s="34">
        <v>0.3514</v>
      </c>
      <c r="AK18" s="34" t="s">
        <v>66</v>
      </c>
      <c r="AL18" s="34" t="s">
        <v>66</v>
      </c>
      <c r="AM18" s="34" t="s">
        <v>66</v>
      </c>
      <c r="AN18" s="34">
        <v>0.02</v>
      </c>
      <c r="AO18" s="34">
        <v>0.004842</v>
      </c>
      <c r="AP18" s="34" t="s">
        <v>66</v>
      </c>
      <c r="AQ18" s="22">
        <v>24.94</v>
      </c>
      <c r="AR18" s="22">
        <v>53.351648</v>
      </c>
      <c r="AS18" s="34">
        <v>0.2016</v>
      </c>
      <c r="AT18" s="34" t="s">
        <v>66</v>
      </c>
      <c r="AU18" s="34">
        <v>0.01657</v>
      </c>
      <c r="AV18" s="34">
        <v>0.2438</v>
      </c>
      <c r="AW18" s="495">
        <v>0.03845</v>
      </c>
    </row>
    <row r="19" spans="1:49" ht="23.25" customHeight="1">
      <c r="A19" s="493" t="s">
        <v>208</v>
      </c>
      <c r="B19" s="329" t="s">
        <v>209</v>
      </c>
      <c r="C19" s="331" t="s">
        <v>456</v>
      </c>
      <c r="D19" s="338" t="s">
        <v>33</v>
      </c>
      <c r="E19" s="337" t="s">
        <v>345</v>
      </c>
      <c r="F19" s="441">
        <v>39602</v>
      </c>
      <c r="G19" s="556">
        <v>339</v>
      </c>
      <c r="H19" s="560">
        <v>6.7</v>
      </c>
      <c r="I19" s="459">
        <v>15</v>
      </c>
      <c r="J19" s="29">
        <v>59</v>
      </c>
      <c r="K19" s="24">
        <v>183.5</v>
      </c>
      <c r="L19" s="29">
        <v>5.29</v>
      </c>
      <c r="M19" s="463">
        <v>8.243</v>
      </c>
      <c r="N19" s="459">
        <v>8.1</v>
      </c>
      <c r="O19" s="28">
        <v>195</v>
      </c>
      <c r="P19" s="24">
        <v>149</v>
      </c>
      <c r="Q19" s="30">
        <v>1.96</v>
      </c>
      <c r="R19" s="30">
        <v>1.94</v>
      </c>
      <c r="S19" s="29">
        <v>-0.35</v>
      </c>
      <c r="T19" s="463" t="s">
        <v>181</v>
      </c>
      <c r="U19" s="93">
        <v>17</v>
      </c>
      <c r="V19" s="29">
        <v>5.7</v>
      </c>
      <c r="W19" s="24">
        <v>13</v>
      </c>
      <c r="X19" s="29">
        <v>2.7</v>
      </c>
      <c r="Y19" s="28">
        <v>99</v>
      </c>
      <c r="Z19" s="28">
        <v>0</v>
      </c>
      <c r="AA19" s="29">
        <v>11</v>
      </c>
      <c r="AB19" s="29">
        <v>1.8</v>
      </c>
      <c r="AC19" s="31">
        <v>0.0344</v>
      </c>
      <c r="AD19" s="30">
        <v>0.29</v>
      </c>
      <c r="AE19" s="31">
        <v>0.03</v>
      </c>
      <c r="AF19" s="31" t="s">
        <v>66</v>
      </c>
      <c r="AG19" s="463">
        <v>2.4</v>
      </c>
      <c r="AH19" s="473">
        <v>0.00309</v>
      </c>
      <c r="AI19" s="31">
        <v>0.002725</v>
      </c>
      <c r="AJ19" s="31">
        <v>0.02802</v>
      </c>
      <c r="AK19" s="31">
        <v>0.009225</v>
      </c>
      <c r="AL19" s="31">
        <v>0.001353</v>
      </c>
      <c r="AM19" s="31">
        <v>0.0008573</v>
      </c>
      <c r="AN19" s="31">
        <v>0.005</v>
      </c>
      <c r="AO19" s="31">
        <v>0.0008803</v>
      </c>
      <c r="AP19" s="28" t="s">
        <v>66</v>
      </c>
      <c r="AQ19" s="24">
        <v>21.4</v>
      </c>
      <c r="AR19" s="24">
        <v>45.77888</v>
      </c>
      <c r="AS19" s="31">
        <v>0.1491</v>
      </c>
      <c r="AT19" s="31">
        <v>0.001486</v>
      </c>
      <c r="AU19" s="31">
        <v>0.001633</v>
      </c>
      <c r="AV19" s="31">
        <v>0.01024</v>
      </c>
      <c r="AW19" s="498">
        <v>0.006</v>
      </c>
    </row>
    <row r="20" spans="1:49" ht="23.25" customHeight="1">
      <c r="A20" s="493" t="s">
        <v>223</v>
      </c>
      <c r="B20" s="448" t="s">
        <v>224</v>
      </c>
      <c r="C20" s="330" t="s">
        <v>456</v>
      </c>
      <c r="D20" s="339" t="s">
        <v>33</v>
      </c>
      <c r="E20" s="320" t="s">
        <v>346</v>
      </c>
      <c r="F20" s="442">
        <v>39603</v>
      </c>
      <c r="G20" s="558">
        <v>34</v>
      </c>
      <c r="H20" s="561">
        <v>2.2</v>
      </c>
      <c r="I20" s="460">
        <v>6.56</v>
      </c>
      <c r="J20" s="32">
        <v>43.88</v>
      </c>
      <c r="K20" s="22">
        <v>139</v>
      </c>
      <c r="L20" s="32">
        <v>10.5</v>
      </c>
      <c r="M20" s="464">
        <v>6.5</v>
      </c>
      <c r="N20" s="460">
        <v>7.8</v>
      </c>
      <c r="O20" s="22">
        <v>145</v>
      </c>
      <c r="P20" s="22">
        <v>146</v>
      </c>
      <c r="Q20" s="33">
        <v>1.5005241999999996</v>
      </c>
      <c r="R20" s="33">
        <v>1.58523011</v>
      </c>
      <c r="S20" s="32">
        <v>2.7450633294262587</v>
      </c>
      <c r="T20" s="471" t="s">
        <v>179</v>
      </c>
      <c r="U20" s="95">
        <v>13.88</v>
      </c>
      <c r="V20" s="32">
        <v>5.127</v>
      </c>
      <c r="W20" s="32">
        <v>8.533</v>
      </c>
      <c r="X20" s="32">
        <v>3.891</v>
      </c>
      <c r="Y20" s="25">
        <v>78</v>
      </c>
      <c r="Z20" s="25">
        <v>0</v>
      </c>
      <c r="AA20" s="32">
        <v>4.5698</v>
      </c>
      <c r="AB20" s="32">
        <v>3.4594</v>
      </c>
      <c r="AC20" s="34">
        <v>0.0227</v>
      </c>
      <c r="AD20" s="33">
        <v>0.2039</v>
      </c>
      <c r="AE20" s="34">
        <v>0.053</v>
      </c>
      <c r="AF20" s="34" t="s">
        <v>66</v>
      </c>
      <c r="AG20" s="476" t="s">
        <v>66</v>
      </c>
      <c r="AH20" s="474">
        <v>0.06662</v>
      </c>
      <c r="AI20" s="34">
        <v>0.000606</v>
      </c>
      <c r="AJ20" s="34">
        <v>0.0125</v>
      </c>
      <c r="AK20" s="34">
        <v>0.08733</v>
      </c>
      <c r="AL20" s="34">
        <v>0.00051</v>
      </c>
      <c r="AM20" s="34">
        <v>0.01031</v>
      </c>
      <c r="AN20" s="34">
        <v>0.001389</v>
      </c>
      <c r="AO20" s="34" t="s">
        <v>66</v>
      </c>
      <c r="AP20" s="34" t="s">
        <v>66</v>
      </c>
      <c r="AQ20" s="22">
        <v>26.3</v>
      </c>
      <c r="AR20" s="22">
        <v>67</v>
      </c>
      <c r="AS20" s="34">
        <v>0.1012</v>
      </c>
      <c r="AT20" s="34">
        <v>0.008876</v>
      </c>
      <c r="AU20" s="34" t="s">
        <v>66</v>
      </c>
      <c r="AV20" s="34">
        <v>0.004107</v>
      </c>
      <c r="AW20" s="495">
        <v>0.03127</v>
      </c>
    </row>
    <row r="21" spans="1:49" ht="23.25" customHeight="1">
      <c r="A21" s="499" t="s">
        <v>228</v>
      </c>
      <c r="B21" s="449" t="s">
        <v>229</v>
      </c>
      <c r="C21" s="446" t="s">
        <v>456</v>
      </c>
      <c r="D21" s="338" t="s">
        <v>33</v>
      </c>
      <c r="E21" s="354" t="s">
        <v>347</v>
      </c>
      <c r="F21" s="443">
        <v>39969</v>
      </c>
      <c r="G21" s="557">
        <v>622</v>
      </c>
      <c r="H21" s="562">
        <v>5.1</v>
      </c>
      <c r="I21" s="461">
        <v>26.68</v>
      </c>
      <c r="J21" s="355">
        <v>80.06</v>
      </c>
      <c r="K21" s="356">
        <v>381</v>
      </c>
      <c r="L21" s="792">
        <v>2.38</v>
      </c>
      <c r="M21" s="793">
        <v>7.74</v>
      </c>
      <c r="N21" s="461">
        <v>8</v>
      </c>
      <c r="O21" s="794">
        <v>395</v>
      </c>
      <c r="P21" s="397">
        <v>233.18930000000003</v>
      </c>
      <c r="Q21" s="358">
        <v>4.031022924999999</v>
      </c>
      <c r="R21" s="377">
        <v>4.2025163</v>
      </c>
      <c r="S21" s="378">
        <v>2.082863399487852</v>
      </c>
      <c r="T21" s="465" t="s">
        <v>183</v>
      </c>
      <c r="U21" s="397">
        <v>47.68</v>
      </c>
      <c r="V21" s="795">
        <v>13.05</v>
      </c>
      <c r="W21" s="397">
        <v>13.37</v>
      </c>
      <c r="X21" s="792">
        <v>6.56</v>
      </c>
      <c r="Y21" s="796">
        <v>205</v>
      </c>
      <c r="Z21" s="357">
        <v>0</v>
      </c>
      <c r="AA21" s="356">
        <v>18.6168</v>
      </c>
      <c r="AB21" s="355">
        <v>8.3175</v>
      </c>
      <c r="AC21" s="360">
        <v>0.1173</v>
      </c>
      <c r="AD21" s="797">
        <v>0.2027</v>
      </c>
      <c r="AE21" s="796" t="s">
        <v>66</v>
      </c>
      <c r="AF21" s="396">
        <v>0.07218</v>
      </c>
      <c r="AG21" s="793">
        <v>2.275</v>
      </c>
      <c r="AH21" s="395" t="s">
        <v>66</v>
      </c>
      <c r="AI21" s="360" t="s">
        <v>66</v>
      </c>
      <c r="AJ21" s="360">
        <v>0.0156</v>
      </c>
      <c r="AK21" s="360">
        <v>0.01918</v>
      </c>
      <c r="AL21" s="360">
        <v>0.00059</v>
      </c>
      <c r="AM21" s="360">
        <v>0.002549</v>
      </c>
      <c r="AN21" s="360">
        <v>0.01337</v>
      </c>
      <c r="AO21" s="396" t="s">
        <v>66</v>
      </c>
      <c r="AP21" s="395">
        <v>0.001029</v>
      </c>
      <c r="AQ21" s="356">
        <v>22.34</v>
      </c>
      <c r="AR21" s="795">
        <v>53</v>
      </c>
      <c r="AS21" s="395">
        <v>0.3718</v>
      </c>
      <c r="AT21" s="360">
        <v>0.00269</v>
      </c>
      <c r="AU21" s="396">
        <v>0.004143</v>
      </c>
      <c r="AV21" s="395">
        <v>0.001866</v>
      </c>
      <c r="AW21" s="500">
        <v>0.267</v>
      </c>
    </row>
    <row r="22" spans="1:49" ht="23.25" customHeight="1">
      <c r="A22" s="798" t="s">
        <v>245</v>
      </c>
      <c r="B22" s="799" t="s">
        <v>621</v>
      </c>
      <c r="C22" s="905" t="s">
        <v>456</v>
      </c>
      <c r="D22" s="549" t="s">
        <v>33</v>
      </c>
      <c r="E22" s="800" t="s">
        <v>649</v>
      </c>
      <c r="F22" s="440">
        <v>40494</v>
      </c>
      <c r="G22" s="375">
        <v>380</v>
      </c>
      <c r="H22" s="564">
        <v>7.1</v>
      </c>
      <c r="I22" s="801">
        <v>17.4</v>
      </c>
      <c r="J22" s="906">
        <v>63.3</v>
      </c>
      <c r="K22" s="372">
        <v>259</v>
      </c>
      <c r="L22" s="363">
        <v>7.2</v>
      </c>
      <c r="M22" s="552">
        <v>8.3</v>
      </c>
      <c r="N22" s="906">
        <v>8.3</v>
      </c>
      <c r="O22" s="376">
        <v>335</v>
      </c>
      <c r="P22" s="347">
        <v>177</v>
      </c>
      <c r="Q22" s="348"/>
      <c r="R22" s="348"/>
      <c r="S22" s="907">
        <v>-2.4</v>
      </c>
      <c r="T22" s="469" t="s">
        <v>650</v>
      </c>
      <c r="U22" s="347">
        <v>21</v>
      </c>
      <c r="V22" s="368">
        <v>6</v>
      </c>
      <c r="W22" s="347">
        <v>21</v>
      </c>
      <c r="X22" s="368">
        <v>2.6</v>
      </c>
      <c r="Y22" s="908">
        <v>105</v>
      </c>
      <c r="Z22" s="909">
        <v>0</v>
      </c>
      <c r="AA22" s="910">
        <v>26</v>
      </c>
      <c r="AB22" s="911">
        <v>8</v>
      </c>
      <c r="AC22" s="912">
        <v>0.086</v>
      </c>
      <c r="AD22" s="390">
        <v>1.3</v>
      </c>
      <c r="AE22" s="908" t="s">
        <v>66</v>
      </c>
      <c r="AF22" s="386" t="s">
        <v>66</v>
      </c>
      <c r="AG22" s="552">
        <v>4.9</v>
      </c>
      <c r="AH22" s="349">
        <v>0.004</v>
      </c>
      <c r="AI22" s="912">
        <v>0.001</v>
      </c>
      <c r="AJ22" s="912">
        <v>0.025</v>
      </c>
      <c r="AK22" s="386">
        <v>0.024</v>
      </c>
      <c r="AL22" s="349">
        <v>0.002</v>
      </c>
      <c r="AM22" s="386" t="s">
        <v>66</v>
      </c>
      <c r="AN22" s="349">
        <v>0.022</v>
      </c>
      <c r="AO22" s="386">
        <v>0.003</v>
      </c>
      <c r="AP22" s="386" t="s">
        <v>66</v>
      </c>
      <c r="AQ22" s="347"/>
      <c r="AR22" s="381">
        <v>34</v>
      </c>
      <c r="AS22" s="349">
        <v>0.18</v>
      </c>
      <c r="AT22" s="386">
        <v>0.002</v>
      </c>
      <c r="AU22" s="393">
        <v>0.003</v>
      </c>
      <c r="AV22" s="349">
        <v>0.005</v>
      </c>
      <c r="AW22" s="913">
        <v>0.023</v>
      </c>
    </row>
    <row r="23" spans="1:49" ht="23.25" customHeight="1">
      <c r="A23" s="798" t="s">
        <v>257</v>
      </c>
      <c r="B23" s="799" t="s">
        <v>524</v>
      </c>
      <c r="C23" s="914" t="s">
        <v>456</v>
      </c>
      <c r="D23" s="915" t="s">
        <v>33</v>
      </c>
      <c r="E23" s="805" t="s">
        <v>525</v>
      </c>
      <c r="F23" s="439">
        <v>37527</v>
      </c>
      <c r="G23" s="374">
        <v>910</v>
      </c>
      <c r="H23" s="563">
        <v>5.5</v>
      </c>
      <c r="I23" s="916" t="s">
        <v>103</v>
      </c>
      <c r="J23" s="365" t="s">
        <v>103</v>
      </c>
      <c r="K23" s="369" t="s">
        <v>103</v>
      </c>
      <c r="L23" s="362" t="s">
        <v>103</v>
      </c>
      <c r="M23" s="472" t="s">
        <v>103</v>
      </c>
      <c r="N23" s="916">
        <v>7.7</v>
      </c>
      <c r="O23" s="807">
        <v>385</v>
      </c>
      <c r="P23" s="322">
        <v>380</v>
      </c>
      <c r="Q23" s="323"/>
      <c r="R23" s="323"/>
      <c r="S23" s="365">
        <v>2.59</v>
      </c>
      <c r="T23" s="472" t="s">
        <v>183</v>
      </c>
      <c r="U23" s="917">
        <v>80</v>
      </c>
      <c r="V23" s="380">
        <v>18</v>
      </c>
      <c r="W23" s="369">
        <v>25</v>
      </c>
      <c r="X23" s="362">
        <v>5.5</v>
      </c>
      <c r="Y23" s="373">
        <v>372</v>
      </c>
      <c r="Z23" s="373">
        <v>0</v>
      </c>
      <c r="AA23" s="365">
        <v>7.8</v>
      </c>
      <c r="AB23" s="365">
        <v>2.7</v>
      </c>
      <c r="AC23" s="383" t="s">
        <v>103</v>
      </c>
      <c r="AD23" s="809">
        <v>0.31</v>
      </c>
      <c r="AE23" s="383">
        <v>0.073</v>
      </c>
      <c r="AF23" s="392">
        <v>0.006</v>
      </c>
      <c r="AG23" s="472">
        <v>11</v>
      </c>
      <c r="AH23" s="918" t="s">
        <v>66</v>
      </c>
      <c r="AI23" s="383" t="s">
        <v>66</v>
      </c>
      <c r="AJ23" s="383" t="s">
        <v>103</v>
      </c>
      <c r="AK23" s="383">
        <v>0.023</v>
      </c>
      <c r="AL23" s="383">
        <v>0.001</v>
      </c>
      <c r="AM23" s="383">
        <v>0.024</v>
      </c>
      <c r="AN23" s="383">
        <v>0.05</v>
      </c>
      <c r="AO23" s="392">
        <v>0.002</v>
      </c>
      <c r="AP23" s="324">
        <v>0.033</v>
      </c>
      <c r="AQ23" s="322"/>
      <c r="AR23" s="369">
        <v>45</v>
      </c>
      <c r="AS23" s="383">
        <v>0.59</v>
      </c>
      <c r="AT23" s="383" t="s">
        <v>103</v>
      </c>
      <c r="AU23" s="392">
        <v>0.021</v>
      </c>
      <c r="AV23" s="383" t="s">
        <v>66</v>
      </c>
      <c r="AW23" s="919">
        <v>5.3</v>
      </c>
    </row>
    <row r="24" spans="1:49" ht="23.25" customHeight="1">
      <c r="A24" s="798" t="s">
        <v>268</v>
      </c>
      <c r="B24" s="799" t="s">
        <v>526</v>
      </c>
      <c r="C24" s="920" t="s">
        <v>456</v>
      </c>
      <c r="D24" s="921" t="s">
        <v>33</v>
      </c>
      <c r="E24" s="800" t="s">
        <v>527</v>
      </c>
      <c r="F24" s="440">
        <v>38321</v>
      </c>
      <c r="G24" s="375">
        <v>830</v>
      </c>
      <c r="H24" s="564">
        <v>5.1</v>
      </c>
      <c r="I24" s="811" t="s">
        <v>103</v>
      </c>
      <c r="J24" s="367" t="s">
        <v>103</v>
      </c>
      <c r="K24" s="371" t="s">
        <v>103</v>
      </c>
      <c r="L24" s="363" t="s">
        <v>103</v>
      </c>
      <c r="M24" s="552" t="s">
        <v>103</v>
      </c>
      <c r="N24" s="811">
        <v>6.5</v>
      </c>
      <c r="O24" s="802">
        <v>230</v>
      </c>
      <c r="P24" s="347">
        <v>121</v>
      </c>
      <c r="Q24" s="348"/>
      <c r="R24" s="348"/>
      <c r="S24" s="367">
        <v>-3.12</v>
      </c>
      <c r="T24" s="552" t="s">
        <v>179</v>
      </c>
      <c r="U24" s="812">
        <v>17</v>
      </c>
      <c r="V24" s="363">
        <v>8.6</v>
      </c>
      <c r="W24" s="371">
        <v>13</v>
      </c>
      <c r="X24" s="363">
        <v>6.1</v>
      </c>
      <c r="Y24" s="375">
        <v>135</v>
      </c>
      <c r="Z24" s="375">
        <v>0</v>
      </c>
      <c r="AA24" s="367">
        <v>3.1</v>
      </c>
      <c r="AB24" s="367">
        <v>2.5</v>
      </c>
      <c r="AC24" s="385" t="s">
        <v>66</v>
      </c>
      <c r="AD24" s="803">
        <v>0.58</v>
      </c>
      <c r="AE24" s="385">
        <v>0.058</v>
      </c>
      <c r="AF24" s="393">
        <v>0.001</v>
      </c>
      <c r="AG24" s="552">
        <v>2.4</v>
      </c>
      <c r="AH24" s="813" t="s">
        <v>66</v>
      </c>
      <c r="AI24" s="385">
        <v>0.003</v>
      </c>
      <c r="AJ24" s="385">
        <v>0.012</v>
      </c>
      <c r="AK24" s="385">
        <v>0.029</v>
      </c>
      <c r="AL24" s="385">
        <v>0.007</v>
      </c>
      <c r="AM24" s="385">
        <v>0.001</v>
      </c>
      <c r="AN24" s="385">
        <v>0.016</v>
      </c>
      <c r="AO24" s="393">
        <v>0.001</v>
      </c>
      <c r="AP24" s="349" t="s">
        <v>66</v>
      </c>
      <c r="AQ24" s="347"/>
      <c r="AR24" s="371">
        <v>100</v>
      </c>
      <c r="AS24" s="385">
        <v>0.16</v>
      </c>
      <c r="AT24" s="385">
        <v>0.002</v>
      </c>
      <c r="AU24" s="393" t="s">
        <v>66</v>
      </c>
      <c r="AV24" s="385">
        <v>0.046</v>
      </c>
      <c r="AW24" s="507">
        <v>0.002</v>
      </c>
    </row>
    <row r="25" spans="1:49" ht="23.25" customHeight="1">
      <c r="A25" s="798" t="s">
        <v>278</v>
      </c>
      <c r="B25" s="799" t="s">
        <v>642</v>
      </c>
      <c r="C25" s="922" t="s">
        <v>456</v>
      </c>
      <c r="D25" s="342" t="s">
        <v>33</v>
      </c>
      <c r="E25" s="805" t="s">
        <v>651</v>
      </c>
      <c r="F25" s="439">
        <v>40494</v>
      </c>
      <c r="G25" s="374">
        <v>518</v>
      </c>
      <c r="H25" s="563">
        <v>6.8</v>
      </c>
      <c r="I25" s="806">
        <v>17.8</v>
      </c>
      <c r="J25" s="366">
        <v>64</v>
      </c>
      <c r="K25" s="370">
        <v>248</v>
      </c>
      <c r="L25" s="362">
        <v>7.2</v>
      </c>
      <c r="M25" s="472">
        <v>8.3</v>
      </c>
      <c r="N25" s="806">
        <v>8.3</v>
      </c>
      <c r="O25" s="807">
        <v>310</v>
      </c>
      <c r="P25" s="322">
        <v>171</v>
      </c>
      <c r="Q25" s="323"/>
      <c r="R25" s="323"/>
      <c r="S25" s="366">
        <v>-1.6</v>
      </c>
      <c r="T25" s="472" t="s">
        <v>650</v>
      </c>
      <c r="U25" s="808">
        <v>20</v>
      </c>
      <c r="V25" s="362">
        <v>5.7</v>
      </c>
      <c r="W25" s="370">
        <v>21</v>
      </c>
      <c r="X25" s="362">
        <v>2.4</v>
      </c>
      <c r="Y25" s="374">
        <v>100</v>
      </c>
      <c r="Z25" s="374">
        <v>0</v>
      </c>
      <c r="AA25" s="366">
        <v>25</v>
      </c>
      <c r="AB25" s="366">
        <v>8.6</v>
      </c>
      <c r="AC25" s="384">
        <v>0.082</v>
      </c>
      <c r="AD25" s="809">
        <v>1.2</v>
      </c>
      <c r="AE25" s="384" t="s">
        <v>66</v>
      </c>
      <c r="AF25" s="392" t="s">
        <v>66</v>
      </c>
      <c r="AG25" s="472">
        <v>4</v>
      </c>
      <c r="AH25" s="810">
        <v>0.005</v>
      </c>
      <c r="AI25" s="384">
        <v>0.002</v>
      </c>
      <c r="AJ25" s="384">
        <v>0.03</v>
      </c>
      <c r="AK25" s="384">
        <v>0.015</v>
      </c>
      <c r="AL25" s="384">
        <v>0.002</v>
      </c>
      <c r="AM25" s="384" t="s">
        <v>66</v>
      </c>
      <c r="AN25" s="384">
        <v>0.026</v>
      </c>
      <c r="AO25" s="392">
        <v>0.003</v>
      </c>
      <c r="AP25" s="324" t="s">
        <v>66</v>
      </c>
      <c r="AQ25" s="322"/>
      <c r="AR25" s="370">
        <v>32</v>
      </c>
      <c r="AS25" s="384">
        <v>0.18</v>
      </c>
      <c r="AT25" s="384">
        <v>0.002</v>
      </c>
      <c r="AU25" s="392">
        <v>0.003</v>
      </c>
      <c r="AV25" s="384">
        <v>0.005</v>
      </c>
      <c r="AW25" s="504">
        <v>0.035</v>
      </c>
    </row>
    <row r="26" spans="1:49" ht="23.25" customHeight="1">
      <c r="A26" s="798" t="s">
        <v>528</v>
      </c>
      <c r="B26" s="799" t="s">
        <v>652</v>
      </c>
      <c r="C26" s="330" t="s">
        <v>456</v>
      </c>
      <c r="D26" s="339" t="s">
        <v>33</v>
      </c>
      <c r="E26" s="800" t="s">
        <v>529</v>
      </c>
      <c r="F26" s="440">
        <v>38667</v>
      </c>
      <c r="G26" s="375">
        <v>750</v>
      </c>
      <c r="H26" s="564">
        <v>5.4</v>
      </c>
      <c r="I26" s="811" t="s">
        <v>103</v>
      </c>
      <c r="J26" s="367" t="s">
        <v>103</v>
      </c>
      <c r="K26" s="371" t="s">
        <v>103</v>
      </c>
      <c r="L26" s="363" t="s">
        <v>103</v>
      </c>
      <c r="M26" s="552" t="s">
        <v>103</v>
      </c>
      <c r="N26" s="811">
        <v>7.9</v>
      </c>
      <c r="O26" s="802">
        <v>340</v>
      </c>
      <c r="P26" s="347">
        <v>229</v>
      </c>
      <c r="Q26" s="348"/>
      <c r="R26" s="348"/>
      <c r="S26" s="367">
        <v>-1.94</v>
      </c>
      <c r="T26" s="552" t="s">
        <v>183</v>
      </c>
      <c r="U26" s="812">
        <v>40</v>
      </c>
      <c r="V26" s="363">
        <v>9.6</v>
      </c>
      <c r="W26" s="371">
        <v>16</v>
      </c>
      <c r="X26" s="363">
        <v>2.1</v>
      </c>
      <c r="Y26" s="375">
        <v>190</v>
      </c>
      <c r="Z26" s="375">
        <v>0</v>
      </c>
      <c r="AA26" s="371">
        <v>12</v>
      </c>
      <c r="AB26" s="367">
        <v>8.9</v>
      </c>
      <c r="AC26" s="385">
        <v>0.17</v>
      </c>
      <c r="AD26" s="803">
        <v>2.5</v>
      </c>
      <c r="AE26" s="385">
        <v>0.37</v>
      </c>
      <c r="AF26" s="393">
        <v>0.013</v>
      </c>
      <c r="AG26" s="552">
        <v>3.3</v>
      </c>
      <c r="AH26" s="813" t="s">
        <v>66</v>
      </c>
      <c r="AI26" s="385">
        <v>0.001</v>
      </c>
      <c r="AJ26" s="385">
        <v>0.022</v>
      </c>
      <c r="AK26" s="385">
        <v>0.021</v>
      </c>
      <c r="AL26" s="385">
        <v>0.002</v>
      </c>
      <c r="AM26" s="385">
        <v>0.011</v>
      </c>
      <c r="AN26" s="385">
        <v>0.029</v>
      </c>
      <c r="AO26" s="393">
        <v>0.01</v>
      </c>
      <c r="AP26" s="349">
        <v>0.007</v>
      </c>
      <c r="AQ26" s="347"/>
      <c r="AR26" s="371">
        <v>38</v>
      </c>
      <c r="AS26" s="385">
        <v>0.29</v>
      </c>
      <c r="AT26" s="385">
        <v>0.001</v>
      </c>
      <c r="AU26" s="393">
        <v>0.026</v>
      </c>
      <c r="AV26" s="385">
        <v>0.001</v>
      </c>
      <c r="AW26" s="804">
        <v>4.2</v>
      </c>
    </row>
    <row r="27" spans="1:49" ht="23.25" customHeight="1">
      <c r="A27" s="798" t="s">
        <v>530</v>
      </c>
      <c r="B27" s="799" t="s">
        <v>653</v>
      </c>
      <c r="C27" s="446" t="s">
        <v>456</v>
      </c>
      <c r="D27" s="338" t="s">
        <v>33</v>
      </c>
      <c r="E27" s="805" t="s">
        <v>531</v>
      </c>
      <c r="F27" s="439">
        <v>38321</v>
      </c>
      <c r="G27" s="374" t="s">
        <v>103</v>
      </c>
      <c r="H27" s="563">
        <v>5.5</v>
      </c>
      <c r="I27" s="806" t="s">
        <v>103</v>
      </c>
      <c r="J27" s="366" t="s">
        <v>103</v>
      </c>
      <c r="K27" s="370" t="s">
        <v>103</v>
      </c>
      <c r="L27" s="362" t="s">
        <v>103</v>
      </c>
      <c r="M27" s="472" t="s">
        <v>103</v>
      </c>
      <c r="N27" s="806">
        <v>7.3</v>
      </c>
      <c r="O27" s="807">
        <v>335</v>
      </c>
      <c r="P27" s="322">
        <v>186</v>
      </c>
      <c r="Q27" s="323"/>
      <c r="R27" s="323"/>
      <c r="S27" s="366">
        <v>-1.82</v>
      </c>
      <c r="T27" s="472" t="s">
        <v>63</v>
      </c>
      <c r="U27" s="808">
        <v>46</v>
      </c>
      <c r="V27" s="362">
        <v>8.6</v>
      </c>
      <c r="W27" s="370">
        <v>11</v>
      </c>
      <c r="X27" s="362">
        <v>1.2</v>
      </c>
      <c r="Y27" s="374">
        <v>180</v>
      </c>
      <c r="Z27" s="374">
        <v>0</v>
      </c>
      <c r="AA27" s="370">
        <v>14</v>
      </c>
      <c r="AB27" s="366">
        <v>8.1</v>
      </c>
      <c r="AC27" s="384">
        <v>0.12</v>
      </c>
      <c r="AD27" s="809">
        <v>0.78</v>
      </c>
      <c r="AE27" s="384">
        <v>0.16</v>
      </c>
      <c r="AF27" s="392">
        <v>0.001</v>
      </c>
      <c r="AG27" s="472">
        <v>6.4</v>
      </c>
      <c r="AH27" s="810" t="s">
        <v>66</v>
      </c>
      <c r="AI27" s="384" t="s">
        <v>66</v>
      </c>
      <c r="AJ27" s="384">
        <v>0.017</v>
      </c>
      <c r="AK27" s="384">
        <v>0.12</v>
      </c>
      <c r="AL27" s="384">
        <v>0.003</v>
      </c>
      <c r="AM27" s="384">
        <v>0.001</v>
      </c>
      <c r="AN27" s="384">
        <v>0.013</v>
      </c>
      <c r="AO27" s="392">
        <v>0.001</v>
      </c>
      <c r="AP27" s="324" t="s">
        <v>66</v>
      </c>
      <c r="AQ27" s="322"/>
      <c r="AR27" s="370">
        <v>39</v>
      </c>
      <c r="AS27" s="384">
        <v>0.3</v>
      </c>
      <c r="AT27" s="383">
        <v>0.001</v>
      </c>
      <c r="AU27" s="392">
        <v>0.005</v>
      </c>
      <c r="AV27" s="384">
        <v>0.004</v>
      </c>
      <c r="AW27" s="504">
        <v>0.017</v>
      </c>
    </row>
    <row r="28" spans="1:49" ht="23.25" customHeight="1">
      <c r="A28" s="501" t="s">
        <v>438</v>
      </c>
      <c r="B28" s="450" t="s">
        <v>5</v>
      </c>
      <c r="C28" s="350" t="s">
        <v>457</v>
      </c>
      <c r="D28" s="549" t="s">
        <v>33</v>
      </c>
      <c r="E28" s="550" t="s">
        <v>6</v>
      </c>
      <c r="F28" s="455">
        <v>38958</v>
      </c>
      <c r="G28" s="372"/>
      <c r="H28" s="470">
        <v>8.1</v>
      </c>
      <c r="I28" s="364">
        <v>16.5</v>
      </c>
      <c r="J28" s="368">
        <v>61.7</v>
      </c>
      <c r="K28" s="382">
        <v>222</v>
      </c>
      <c r="L28" s="368">
        <v>7.8</v>
      </c>
      <c r="M28" s="551">
        <v>8.3</v>
      </c>
      <c r="N28" s="364">
        <v>8.3</v>
      </c>
      <c r="O28" s="376">
        <v>210</v>
      </c>
      <c r="P28" s="351">
        <v>173</v>
      </c>
      <c r="Q28" s="352"/>
      <c r="R28" s="352"/>
      <c r="S28" s="368">
        <v>0.31</v>
      </c>
      <c r="T28" s="551" t="s">
        <v>65</v>
      </c>
      <c r="U28" s="382">
        <v>17</v>
      </c>
      <c r="V28" s="368">
        <v>6.3</v>
      </c>
      <c r="W28" s="382">
        <v>21</v>
      </c>
      <c r="X28" s="368">
        <v>3.1</v>
      </c>
      <c r="Y28" s="376">
        <v>110</v>
      </c>
      <c r="Z28" s="376">
        <v>0</v>
      </c>
      <c r="AA28" s="372">
        <v>11</v>
      </c>
      <c r="AB28" s="368">
        <v>8</v>
      </c>
      <c r="AC28" s="394">
        <v>0.042</v>
      </c>
      <c r="AD28" s="390">
        <v>0.77</v>
      </c>
      <c r="AE28" s="462" t="s">
        <v>66</v>
      </c>
      <c r="AF28" s="386" t="s">
        <v>66</v>
      </c>
      <c r="AG28" s="551">
        <v>2.6</v>
      </c>
      <c r="AH28" s="394">
        <v>0.002797</v>
      </c>
      <c r="AI28" s="386">
        <v>0.004275</v>
      </c>
      <c r="AJ28" s="394">
        <v>0.04746</v>
      </c>
      <c r="AK28" s="386">
        <v>0.01576</v>
      </c>
      <c r="AL28" s="386">
        <v>0.002745</v>
      </c>
      <c r="AM28" s="386">
        <v>0.0007878</v>
      </c>
      <c r="AN28" s="386">
        <v>0.02927</v>
      </c>
      <c r="AO28" s="394">
        <v>0.002</v>
      </c>
      <c r="AP28" s="353" t="s">
        <v>66</v>
      </c>
      <c r="AQ28" s="351"/>
      <c r="AR28" s="372">
        <v>48</v>
      </c>
      <c r="AS28" s="386">
        <v>0.1581</v>
      </c>
      <c r="AT28" s="386">
        <v>0.002</v>
      </c>
      <c r="AU28" s="386">
        <v>0.002133</v>
      </c>
      <c r="AV28" s="386">
        <v>0.01256</v>
      </c>
      <c r="AW28" s="512" t="s">
        <v>66</v>
      </c>
    </row>
    <row r="29" spans="1:49" ht="23.25" customHeight="1">
      <c r="A29" s="503" t="s">
        <v>428</v>
      </c>
      <c r="B29" s="451" t="s">
        <v>460</v>
      </c>
      <c r="C29" s="335" t="s">
        <v>457</v>
      </c>
      <c r="D29" s="343" t="s">
        <v>33</v>
      </c>
      <c r="E29" s="325" t="s">
        <v>2</v>
      </c>
      <c r="F29" s="439">
        <v>38958</v>
      </c>
      <c r="G29" s="370"/>
      <c r="H29" s="563">
        <v>7.4</v>
      </c>
      <c r="I29" s="362">
        <v>12.9</v>
      </c>
      <c r="J29" s="365">
        <v>55.22</v>
      </c>
      <c r="K29" s="370">
        <v>133</v>
      </c>
      <c r="L29" s="366">
        <v>7.3</v>
      </c>
      <c r="M29" s="467">
        <v>7.8</v>
      </c>
      <c r="N29" s="362">
        <v>7.9</v>
      </c>
      <c r="O29" s="374">
        <v>170</v>
      </c>
      <c r="P29" s="322">
        <v>130</v>
      </c>
      <c r="Q29" s="323"/>
      <c r="R29" s="323"/>
      <c r="S29" s="366">
        <v>0.39</v>
      </c>
      <c r="T29" s="472" t="s">
        <v>179</v>
      </c>
      <c r="U29" s="380">
        <v>17</v>
      </c>
      <c r="V29" s="366">
        <v>6.5</v>
      </c>
      <c r="W29" s="370">
        <v>10</v>
      </c>
      <c r="X29" s="366">
        <v>2.4</v>
      </c>
      <c r="Y29" s="374">
        <v>93</v>
      </c>
      <c r="Z29" s="374">
        <v>0</v>
      </c>
      <c r="AA29" s="370">
        <v>9.9</v>
      </c>
      <c r="AB29" s="366">
        <v>3.1</v>
      </c>
      <c r="AC29" s="384">
        <v>0.037</v>
      </c>
      <c r="AD29" s="388">
        <v>0.4</v>
      </c>
      <c r="AE29" s="374">
        <v>1.2</v>
      </c>
      <c r="AF29" s="384">
        <v>0.002</v>
      </c>
      <c r="AG29" s="467">
        <v>1.6</v>
      </c>
      <c r="AH29" s="392">
        <v>0.0345</v>
      </c>
      <c r="AI29" s="384">
        <v>0.0012</v>
      </c>
      <c r="AJ29" s="384">
        <v>0.01852</v>
      </c>
      <c r="AK29" s="384">
        <v>0.02561</v>
      </c>
      <c r="AL29" s="384">
        <v>0.002745</v>
      </c>
      <c r="AM29" s="384" t="s">
        <v>66</v>
      </c>
      <c r="AN29" s="384">
        <v>0.0038799999999999998</v>
      </c>
      <c r="AO29" s="392">
        <v>0.001</v>
      </c>
      <c r="AP29" s="324" t="s">
        <v>66</v>
      </c>
      <c r="AQ29" s="322"/>
      <c r="AR29" s="370">
        <v>32</v>
      </c>
      <c r="AS29" s="384">
        <v>0.1392</v>
      </c>
      <c r="AT29" s="384">
        <v>0.002</v>
      </c>
      <c r="AU29" s="384">
        <v>0.0017749999999999999</v>
      </c>
      <c r="AV29" s="384">
        <v>0.007146</v>
      </c>
      <c r="AW29" s="504" t="s">
        <v>66</v>
      </c>
    </row>
    <row r="30" spans="1:49" ht="23.25" customHeight="1">
      <c r="A30" s="503" t="s">
        <v>724</v>
      </c>
      <c r="B30" s="451" t="s">
        <v>734</v>
      </c>
      <c r="C30" s="350" t="s">
        <v>457</v>
      </c>
      <c r="D30" s="549" t="s">
        <v>33</v>
      </c>
      <c r="E30" s="346" t="s">
        <v>735</v>
      </c>
      <c r="F30" s="440">
        <v>38960</v>
      </c>
      <c r="G30" s="371"/>
      <c r="H30" s="468">
        <v>9</v>
      </c>
      <c r="I30" s="363">
        <v>17.5</v>
      </c>
      <c r="J30" s="368">
        <v>63.5</v>
      </c>
      <c r="K30" s="371">
        <v>249</v>
      </c>
      <c r="L30" s="367"/>
      <c r="M30" s="468">
        <v>8.2</v>
      </c>
      <c r="N30" s="363">
        <v>8.2</v>
      </c>
      <c r="O30" s="375">
        <v>235</v>
      </c>
      <c r="P30" s="347">
        <v>175</v>
      </c>
      <c r="Q30" s="348"/>
      <c r="R30" s="348"/>
      <c r="S30" s="367">
        <v>-0.09</v>
      </c>
      <c r="T30" s="552" t="s">
        <v>737</v>
      </c>
      <c r="U30" s="381">
        <v>21</v>
      </c>
      <c r="V30" s="367">
        <v>6.9</v>
      </c>
      <c r="W30" s="371">
        <v>20</v>
      </c>
      <c r="X30" s="367">
        <v>2.4</v>
      </c>
      <c r="Y30" s="375">
        <v>105</v>
      </c>
      <c r="Z30" s="375">
        <v>0</v>
      </c>
      <c r="AA30" s="371">
        <v>25</v>
      </c>
      <c r="AB30" s="367">
        <v>7.9</v>
      </c>
      <c r="AC30" s="385">
        <v>0.07</v>
      </c>
      <c r="AD30" s="389">
        <v>1.1</v>
      </c>
      <c r="AE30" s="375">
        <v>0.04</v>
      </c>
      <c r="AF30" s="385" t="s">
        <v>738</v>
      </c>
      <c r="AG30" s="468">
        <v>4.1</v>
      </c>
      <c r="AH30" s="393">
        <v>0.01</v>
      </c>
      <c r="AI30" s="385">
        <v>0.001</v>
      </c>
      <c r="AJ30" s="385">
        <v>0.023</v>
      </c>
      <c r="AK30" s="385">
        <v>0.023</v>
      </c>
      <c r="AL30" s="385">
        <v>0.002</v>
      </c>
      <c r="AM30" s="385">
        <v>0.001</v>
      </c>
      <c r="AN30" s="385">
        <v>0.021</v>
      </c>
      <c r="AO30" s="393">
        <v>0.003</v>
      </c>
      <c r="AP30" s="349" t="s">
        <v>66</v>
      </c>
      <c r="AQ30" s="347"/>
      <c r="AR30" s="371">
        <v>34</v>
      </c>
      <c r="AS30" s="385">
        <v>0.18</v>
      </c>
      <c r="AT30" s="385">
        <v>0.001</v>
      </c>
      <c r="AU30" s="385">
        <v>0.003</v>
      </c>
      <c r="AV30" s="385">
        <v>0.006</v>
      </c>
      <c r="AW30" s="507" t="s">
        <v>66</v>
      </c>
    </row>
    <row r="31" spans="1:49" ht="23.25" customHeight="1">
      <c r="A31" s="503" t="s">
        <v>718</v>
      </c>
      <c r="B31" s="451" t="s">
        <v>720</v>
      </c>
      <c r="C31" s="335" t="s">
        <v>457</v>
      </c>
      <c r="D31" s="343" t="s">
        <v>33</v>
      </c>
      <c r="E31" s="321" t="s">
        <v>736</v>
      </c>
      <c r="F31" s="439">
        <v>38960</v>
      </c>
      <c r="G31" s="370"/>
      <c r="H31" s="563">
        <v>9.2</v>
      </c>
      <c r="I31" s="362">
        <v>15.4</v>
      </c>
      <c r="J31" s="365">
        <v>59.7</v>
      </c>
      <c r="K31" s="370">
        <v>224</v>
      </c>
      <c r="L31" s="366">
        <v>7</v>
      </c>
      <c r="M31" s="467">
        <v>8.2</v>
      </c>
      <c r="N31" s="362">
        <v>8.2</v>
      </c>
      <c r="O31" s="374">
        <v>210</v>
      </c>
      <c r="P31" s="322">
        <v>159</v>
      </c>
      <c r="Q31" s="323"/>
      <c r="R31" s="323"/>
      <c r="S31" s="366">
        <v>-1.8</v>
      </c>
      <c r="T31" s="472" t="s">
        <v>181</v>
      </c>
      <c r="U31" s="380">
        <v>17</v>
      </c>
      <c r="V31" s="366">
        <v>6</v>
      </c>
      <c r="W31" s="370">
        <v>19</v>
      </c>
      <c r="X31" s="366">
        <v>2.5</v>
      </c>
      <c r="Y31" s="374">
        <v>100</v>
      </c>
      <c r="Z31" s="374">
        <v>0</v>
      </c>
      <c r="AA31" s="370">
        <v>18</v>
      </c>
      <c r="AB31" s="366">
        <v>6.6</v>
      </c>
      <c r="AC31" s="384">
        <v>0.07</v>
      </c>
      <c r="AD31" s="388">
        <v>1.3</v>
      </c>
      <c r="AE31" s="374">
        <v>0.12</v>
      </c>
      <c r="AF31" s="384" t="s">
        <v>738</v>
      </c>
      <c r="AG31" s="467">
        <v>2.7</v>
      </c>
      <c r="AH31" s="392">
        <v>0.012</v>
      </c>
      <c r="AI31" s="384">
        <v>0.002</v>
      </c>
      <c r="AJ31" s="384">
        <v>0.029</v>
      </c>
      <c r="AK31" s="384">
        <v>0.025</v>
      </c>
      <c r="AL31" s="384">
        <v>0.003</v>
      </c>
      <c r="AM31" s="384">
        <v>0.001</v>
      </c>
      <c r="AN31" s="384">
        <v>0.021</v>
      </c>
      <c r="AO31" s="392">
        <v>0.005</v>
      </c>
      <c r="AP31" s="324" t="s">
        <v>66</v>
      </c>
      <c r="AQ31" s="322"/>
      <c r="AR31" s="370">
        <v>36</v>
      </c>
      <c r="AS31" s="384">
        <v>0.15</v>
      </c>
      <c r="AT31" s="384">
        <v>0.001</v>
      </c>
      <c r="AU31" s="384">
        <v>0.002</v>
      </c>
      <c r="AV31" s="384">
        <v>0.008</v>
      </c>
      <c r="AW31" s="504" t="s">
        <v>66</v>
      </c>
    </row>
    <row r="32" spans="1:49" ht="23.25" customHeight="1">
      <c r="A32" s="501" t="s">
        <v>439</v>
      </c>
      <c r="B32" s="452" t="s">
        <v>461</v>
      </c>
      <c r="C32" s="350" t="s">
        <v>457</v>
      </c>
      <c r="D32" s="398" t="s">
        <v>33</v>
      </c>
      <c r="E32" s="346" t="s">
        <v>7</v>
      </c>
      <c r="F32" s="440">
        <v>39211</v>
      </c>
      <c r="G32" s="371"/>
      <c r="H32" s="564">
        <v>8.3</v>
      </c>
      <c r="I32" s="363">
        <v>16.8</v>
      </c>
      <c r="J32" s="368">
        <v>62.2</v>
      </c>
      <c r="K32" s="371" t="s">
        <v>103</v>
      </c>
      <c r="L32" s="367">
        <v>6.6</v>
      </c>
      <c r="M32" s="468" t="s">
        <v>103</v>
      </c>
      <c r="N32" s="363">
        <v>8.3</v>
      </c>
      <c r="O32" s="375">
        <v>190</v>
      </c>
      <c r="P32" s="347">
        <v>149</v>
      </c>
      <c r="Q32" s="348"/>
      <c r="R32" s="348"/>
      <c r="S32" s="367">
        <v>2.2</v>
      </c>
      <c r="T32" s="552" t="s">
        <v>181</v>
      </c>
      <c r="U32" s="381">
        <v>18</v>
      </c>
      <c r="V32" s="367">
        <v>6.5</v>
      </c>
      <c r="W32" s="371">
        <v>13</v>
      </c>
      <c r="X32" s="367">
        <v>2.9</v>
      </c>
      <c r="Y32" s="375">
        <v>100</v>
      </c>
      <c r="Z32" s="375">
        <v>0</v>
      </c>
      <c r="AA32" s="371">
        <v>8.2</v>
      </c>
      <c r="AB32" s="367">
        <v>3.1</v>
      </c>
      <c r="AC32" s="385">
        <v>0.04</v>
      </c>
      <c r="AD32" s="389">
        <v>0.4</v>
      </c>
      <c r="AE32" s="375" t="s">
        <v>66</v>
      </c>
      <c r="AF32" s="385" t="s">
        <v>66</v>
      </c>
      <c r="AG32" s="468">
        <v>2.7</v>
      </c>
      <c r="AH32" s="393">
        <v>0.0008342</v>
      </c>
      <c r="AI32" s="385">
        <v>0.003293</v>
      </c>
      <c r="AJ32" s="385">
        <v>0.027</v>
      </c>
      <c r="AK32" s="385">
        <v>0.01837</v>
      </c>
      <c r="AL32" s="385">
        <v>0.001871</v>
      </c>
      <c r="AM32" s="385">
        <v>0.0007975</v>
      </c>
      <c r="AN32" s="375">
        <v>0.01</v>
      </c>
      <c r="AO32" s="393">
        <v>0.001</v>
      </c>
      <c r="AP32" s="349" t="s">
        <v>66</v>
      </c>
      <c r="AQ32" s="347"/>
      <c r="AR32" s="371">
        <v>44</v>
      </c>
      <c r="AS32" s="385">
        <v>0.16</v>
      </c>
      <c r="AT32" s="385">
        <v>0.003</v>
      </c>
      <c r="AU32" s="385">
        <v>0.001899</v>
      </c>
      <c r="AV32" s="385">
        <v>0.01144</v>
      </c>
      <c r="AW32" s="507" t="s">
        <v>66</v>
      </c>
    </row>
    <row r="33" spans="1:49" ht="23.25" customHeight="1">
      <c r="A33" s="505" t="s">
        <v>431</v>
      </c>
      <c r="B33" s="452" t="s">
        <v>430</v>
      </c>
      <c r="C33" s="335" t="s">
        <v>457</v>
      </c>
      <c r="D33" s="343" t="s">
        <v>33</v>
      </c>
      <c r="E33" s="321" t="s">
        <v>1</v>
      </c>
      <c r="F33" s="439">
        <v>39716</v>
      </c>
      <c r="G33" s="370"/>
      <c r="H33" s="563">
        <v>7.7</v>
      </c>
      <c r="I33" s="362">
        <v>14.9</v>
      </c>
      <c r="J33" s="365">
        <v>58.82</v>
      </c>
      <c r="K33" s="370">
        <v>202</v>
      </c>
      <c r="L33" s="366">
        <v>9.3</v>
      </c>
      <c r="M33" s="467">
        <v>8.2</v>
      </c>
      <c r="N33" s="362">
        <v>8.3</v>
      </c>
      <c r="O33" s="374">
        <v>210</v>
      </c>
      <c r="P33" s="322">
        <v>124</v>
      </c>
      <c r="Q33" s="323"/>
      <c r="R33" s="323"/>
      <c r="S33" s="366">
        <v>-1.1</v>
      </c>
      <c r="T33" s="466" t="s">
        <v>179</v>
      </c>
      <c r="U33" s="380">
        <v>18</v>
      </c>
      <c r="V33" s="366">
        <v>7.3</v>
      </c>
      <c r="W33" s="370">
        <v>13</v>
      </c>
      <c r="X33" s="366">
        <v>2.3</v>
      </c>
      <c r="Y33" s="374">
        <v>105</v>
      </c>
      <c r="Z33" s="374">
        <v>0</v>
      </c>
      <c r="AA33" s="370">
        <v>13</v>
      </c>
      <c r="AB33" s="366">
        <v>4.1</v>
      </c>
      <c r="AC33" s="384">
        <v>0.052</v>
      </c>
      <c r="AD33" s="388">
        <v>0.48</v>
      </c>
      <c r="AE33" s="374" t="s">
        <v>66</v>
      </c>
      <c r="AF33" s="384" t="s">
        <v>66</v>
      </c>
      <c r="AG33" s="467">
        <v>2.7</v>
      </c>
      <c r="AH33" s="392">
        <v>0.004382</v>
      </c>
      <c r="AI33" s="384">
        <v>0.001414</v>
      </c>
      <c r="AJ33" s="384">
        <v>0.02982</v>
      </c>
      <c r="AK33" s="384">
        <v>0.07741</v>
      </c>
      <c r="AL33" s="384">
        <v>0.002624</v>
      </c>
      <c r="AM33" s="384">
        <v>0.007913</v>
      </c>
      <c r="AN33" s="384">
        <v>0.006157</v>
      </c>
      <c r="AO33" s="392">
        <v>0.002</v>
      </c>
      <c r="AP33" s="324" t="s">
        <v>66</v>
      </c>
      <c r="AQ33" s="322"/>
      <c r="AR33" s="370">
        <v>36</v>
      </c>
      <c r="AS33" s="384">
        <v>0.176</v>
      </c>
      <c r="AT33" s="384">
        <v>0.001</v>
      </c>
      <c r="AU33" s="384">
        <v>0.002249</v>
      </c>
      <c r="AV33" s="384">
        <v>0.007977</v>
      </c>
      <c r="AW33" s="504">
        <v>0.01524</v>
      </c>
    </row>
    <row r="34" spans="1:49" ht="23.25" customHeight="1">
      <c r="A34" s="506" t="s">
        <v>435</v>
      </c>
      <c r="B34" s="452" t="s">
        <v>436</v>
      </c>
      <c r="C34" s="350" t="s">
        <v>457</v>
      </c>
      <c r="D34" s="398" t="s">
        <v>33</v>
      </c>
      <c r="E34" s="346" t="s">
        <v>4</v>
      </c>
      <c r="F34" s="440">
        <v>39716</v>
      </c>
      <c r="G34" s="371"/>
      <c r="H34" s="564">
        <v>7.7</v>
      </c>
      <c r="I34" s="363">
        <v>12.5</v>
      </c>
      <c r="J34" s="368">
        <v>54.5</v>
      </c>
      <c r="K34" s="371">
        <v>183</v>
      </c>
      <c r="L34" s="367">
        <v>9.3</v>
      </c>
      <c r="M34" s="468">
        <v>7.9</v>
      </c>
      <c r="N34" s="363">
        <v>7.9</v>
      </c>
      <c r="O34" s="375">
        <v>190</v>
      </c>
      <c r="P34" s="347">
        <v>115</v>
      </c>
      <c r="Q34" s="348"/>
      <c r="R34" s="348"/>
      <c r="S34" s="367">
        <v>-2.5</v>
      </c>
      <c r="T34" s="468" t="s">
        <v>179</v>
      </c>
      <c r="U34" s="381">
        <v>16</v>
      </c>
      <c r="V34" s="367">
        <v>7.6</v>
      </c>
      <c r="W34" s="371">
        <v>11</v>
      </c>
      <c r="X34" s="367">
        <v>2.5</v>
      </c>
      <c r="Y34" s="375">
        <v>105</v>
      </c>
      <c r="Z34" s="375">
        <v>0</v>
      </c>
      <c r="AA34" s="371">
        <v>9.7</v>
      </c>
      <c r="AB34" s="367">
        <v>3.3</v>
      </c>
      <c r="AC34" s="385">
        <v>0.035</v>
      </c>
      <c r="AD34" s="389">
        <v>0.48</v>
      </c>
      <c r="AE34" s="375" t="s">
        <v>66</v>
      </c>
      <c r="AF34" s="385" t="s">
        <v>66</v>
      </c>
      <c r="AG34" s="468">
        <v>1.9</v>
      </c>
      <c r="AH34" s="393">
        <v>0.01681</v>
      </c>
      <c r="AI34" s="385">
        <v>0.001638</v>
      </c>
      <c r="AJ34" s="385">
        <v>0.02757</v>
      </c>
      <c r="AK34" s="385">
        <v>0.08933</v>
      </c>
      <c r="AL34" s="385">
        <v>0.002749</v>
      </c>
      <c r="AM34" s="385">
        <v>0.02709</v>
      </c>
      <c r="AN34" s="385">
        <v>0.00579</v>
      </c>
      <c r="AO34" s="393">
        <v>0.001</v>
      </c>
      <c r="AP34" s="349">
        <v>0.001</v>
      </c>
      <c r="AQ34" s="347"/>
      <c r="AR34" s="371">
        <v>35</v>
      </c>
      <c r="AS34" s="385">
        <v>0.1318</v>
      </c>
      <c r="AT34" s="385">
        <v>0.002</v>
      </c>
      <c r="AU34" s="385">
        <v>0.001983</v>
      </c>
      <c r="AV34" s="385">
        <v>0.008842</v>
      </c>
      <c r="AW34" s="507">
        <v>0.02448</v>
      </c>
    </row>
    <row r="35" spans="1:49" ht="23.25" customHeight="1">
      <c r="A35" s="508" t="s">
        <v>432</v>
      </c>
      <c r="B35" s="452" t="s">
        <v>433</v>
      </c>
      <c r="C35" s="335" t="s">
        <v>457</v>
      </c>
      <c r="D35" s="343" t="s">
        <v>33</v>
      </c>
      <c r="E35" s="321" t="s">
        <v>3</v>
      </c>
      <c r="F35" s="439">
        <v>40058</v>
      </c>
      <c r="G35" s="370"/>
      <c r="H35" s="563">
        <v>7.7</v>
      </c>
      <c r="I35" s="362">
        <v>15.2</v>
      </c>
      <c r="J35" s="365">
        <v>59.36</v>
      </c>
      <c r="K35" s="370">
        <v>214</v>
      </c>
      <c r="L35" s="366">
        <v>7.3</v>
      </c>
      <c r="M35" s="467">
        <v>8</v>
      </c>
      <c r="N35" s="362">
        <v>8.3</v>
      </c>
      <c r="O35" s="374">
        <v>225</v>
      </c>
      <c r="P35" s="322">
        <v>162</v>
      </c>
      <c r="Q35" s="323"/>
      <c r="R35" s="323"/>
      <c r="S35" s="366">
        <v>-0.59</v>
      </c>
      <c r="T35" s="467" t="s">
        <v>181</v>
      </c>
      <c r="U35" s="380">
        <v>19</v>
      </c>
      <c r="V35" s="366">
        <v>7.4</v>
      </c>
      <c r="W35" s="370">
        <v>14</v>
      </c>
      <c r="X35" s="366">
        <v>2.6</v>
      </c>
      <c r="Y35" s="374">
        <v>110</v>
      </c>
      <c r="Z35" s="374">
        <v>0</v>
      </c>
      <c r="AA35" s="370">
        <v>13</v>
      </c>
      <c r="AB35" s="366">
        <v>4.2</v>
      </c>
      <c r="AC35" s="384">
        <v>0.055</v>
      </c>
      <c r="AD35" s="388">
        <v>0.48</v>
      </c>
      <c r="AE35" s="374" t="s">
        <v>66</v>
      </c>
      <c r="AF35" s="384" t="s">
        <v>66</v>
      </c>
      <c r="AG35" s="467">
        <v>2.9</v>
      </c>
      <c r="AH35" s="392">
        <v>0.004</v>
      </c>
      <c r="AI35" s="384">
        <v>0.002</v>
      </c>
      <c r="AJ35" s="384">
        <v>0.033</v>
      </c>
      <c r="AK35" s="384">
        <v>0.079</v>
      </c>
      <c r="AL35" s="384" t="s">
        <v>66</v>
      </c>
      <c r="AM35" s="384">
        <v>0.006</v>
      </c>
      <c r="AN35" s="384">
        <v>0.008</v>
      </c>
      <c r="AO35" s="392">
        <v>0.002</v>
      </c>
      <c r="AP35" s="324" t="s">
        <v>66</v>
      </c>
      <c r="AQ35" s="322"/>
      <c r="AR35" s="370">
        <v>43</v>
      </c>
      <c r="AS35" s="384">
        <v>0.18</v>
      </c>
      <c r="AT35" s="384">
        <v>0.002</v>
      </c>
      <c r="AU35" s="384">
        <v>0.002</v>
      </c>
      <c r="AV35" s="384">
        <v>0.009</v>
      </c>
      <c r="AW35" s="504">
        <v>0.015</v>
      </c>
    </row>
    <row r="36" spans="1:49" ht="23.25" customHeight="1">
      <c r="A36" s="509" t="s">
        <v>8</v>
      </c>
      <c r="B36" s="453" t="s">
        <v>9</v>
      </c>
      <c r="C36" s="334" t="s">
        <v>458</v>
      </c>
      <c r="D36" s="344" t="s">
        <v>33</v>
      </c>
      <c r="E36" s="346" t="s">
        <v>23</v>
      </c>
      <c r="F36" s="440">
        <v>39602</v>
      </c>
      <c r="G36" s="371"/>
      <c r="H36" s="457" t="s">
        <v>103</v>
      </c>
      <c r="I36" s="363">
        <v>7.7</v>
      </c>
      <c r="J36" s="368">
        <v>45.86</v>
      </c>
      <c r="K36" s="371">
        <v>49</v>
      </c>
      <c r="L36" s="367">
        <v>5.9</v>
      </c>
      <c r="M36" s="468">
        <v>7.5</v>
      </c>
      <c r="N36" s="363">
        <v>7.9</v>
      </c>
      <c r="O36" s="375">
        <v>57</v>
      </c>
      <c r="P36" s="347">
        <v>50</v>
      </c>
      <c r="Q36" s="348"/>
      <c r="R36" s="348"/>
      <c r="S36" s="367">
        <v>-2.5</v>
      </c>
      <c r="T36" s="468" t="s">
        <v>63</v>
      </c>
      <c r="U36" s="381">
        <v>6</v>
      </c>
      <c r="V36" s="367">
        <v>1</v>
      </c>
      <c r="W36" s="371">
        <v>2</v>
      </c>
      <c r="X36" s="367">
        <v>1.2</v>
      </c>
      <c r="Y36" s="375">
        <v>33</v>
      </c>
      <c r="Z36" s="375">
        <v>0</v>
      </c>
      <c r="AA36" s="371">
        <v>1.3</v>
      </c>
      <c r="AB36" s="367" t="s">
        <v>66</v>
      </c>
      <c r="AC36" s="385">
        <v>0.01</v>
      </c>
      <c r="AD36" s="389" t="s">
        <v>66</v>
      </c>
      <c r="AE36" s="375">
        <v>0.13</v>
      </c>
      <c r="AF36" s="385">
        <v>0.008</v>
      </c>
      <c r="AG36" s="468" t="s">
        <v>66</v>
      </c>
      <c r="AH36" s="393">
        <v>0.16</v>
      </c>
      <c r="AI36" s="385" t="s">
        <v>66</v>
      </c>
      <c r="AJ36" s="385" t="s">
        <v>66</v>
      </c>
      <c r="AK36" s="385">
        <v>0.018</v>
      </c>
      <c r="AL36" s="385" t="s">
        <v>66</v>
      </c>
      <c r="AM36" s="385">
        <v>0.006</v>
      </c>
      <c r="AN36" s="385">
        <v>0.004</v>
      </c>
      <c r="AO36" s="393" t="s">
        <v>66</v>
      </c>
      <c r="AP36" s="349" t="s">
        <v>66</v>
      </c>
      <c r="AQ36" s="347"/>
      <c r="AR36" s="371">
        <v>21</v>
      </c>
      <c r="AS36" s="385">
        <v>0.049</v>
      </c>
      <c r="AT36" s="385">
        <v>0.006</v>
      </c>
      <c r="AU36" s="385" t="s">
        <v>66</v>
      </c>
      <c r="AV36" s="385">
        <v>0.002</v>
      </c>
      <c r="AW36" s="507">
        <v>0.002</v>
      </c>
    </row>
    <row r="37" spans="1:49" ht="24" customHeight="1">
      <c r="A37" s="510" t="s">
        <v>10</v>
      </c>
      <c r="B37" s="450" t="s">
        <v>459</v>
      </c>
      <c r="C37" s="335" t="s">
        <v>458</v>
      </c>
      <c r="D37" s="343" t="s">
        <v>33</v>
      </c>
      <c r="E37" s="325" t="s">
        <v>464</v>
      </c>
      <c r="F37" s="438">
        <v>40058</v>
      </c>
      <c r="G37" s="369"/>
      <c r="H37" s="456" t="s">
        <v>103</v>
      </c>
      <c r="I37" s="361">
        <v>15.9</v>
      </c>
      <c r="J37" s="365">
        <v>60.62</v>
      </c>
      <c r="K37" s="369">
        <v>329</v>
      </c>
      <c r="L37" s="365">
        <v>7.34</v>
      </c>
      <c r="M37" s="466">
        <v>8.6</v>
      </c>
      <c r="N37" s="361">
        <v>8.7</v>
      </c>
      <c r="O37" s="373">
        <v>345</v>
      </c>
      <c r="P37" s="326">
        <v>212</v>
      </c>
      <c r="Q37" s="327"/>
      <c r="R37" s="327"/>
      <c r="S37" s="365">
        <v>0.51</v>
      </c>
      <c r="T37" s="466" t="s">
        <v>64</v>
      </c>
      <c r="U37" s="379">
        <v>23</v>
      </c>
      <c r="V37" s="365">
        <v>7.4</v>
      </c>
      <c r="W37" s="369">
        <v>33</v>
      </c>
      <c r="X37" s="365">
        <v>4.6</v>
      </c>
      <c r="Y37" s="373">
        <v>130</v>
      </c>
      <c r="Z37" s="373">
        <v>0</v>
      </c>
      <c r="AA37" s="369">
        <v>36</v>
      </c>
      <c r="AB37" s="365">
        <v>9.9</v>
      </c>
      <c r="AC37" s="383">
        <v>0.089</v>
      </c>
      <c r="AD37" s="387">
        <v>0.56</v>
      </c>
      <c r="AE37" s="373" t="s">
        <v>66</v>
      </c>
      <c r="AF37" s="383">
        <v>0.008</v>
      </c>
      <c r="AG37" s="466">
        <v>1</v>
      </c>
      <c r="AH37" s="391">
        <v>0.023</v>
      </c>
      <c r="AI37" s="383">
        <v>0.003</v>
      </c>
      <c r="AJ37" s="383">
        <v>0.069</v>
      </c>
      <c r="AK37" s="383">
        <v>0.079</v>
      </c>
      <c r="AL37" s="383">
        <v>0.001</v>
      </c>
      <c r="AM37" s="383">
        <v>0.006</v>
      </c>
      <c r="AN37" s="383">
        <v>0.008</v>
      </c>
      <c r="AO37" s="391">
        <v>0.004</v>
      </c>
      <c r="AP37" s="328" t="s">
        <v>66</v>
      </c>
      <c r="AQ37" s="326"/>
      <c r="AR37" s="369">
        <v>28</v>
      </c>
      <c r="AS37" s="383">
        <v>0.23</v>
      </c>
      <c r="AT37" s="383">
        <v>0.002</v>
      </c>
      <c r="AU37" s="383">
        <v>0.002</v>
      </c>
      <c r="AV37" s="383">
        <v>0.007</v>
      </c>
      <c r="AW37" s="502">
        <v>0.01</v>
      </c>
    </row>
    <row r="38" spans="1:49" ht="23.25" customHeight="1">
      <c r="A38" s="511" t="s">
        <v>670</v>
      </c>
      <c r="B38" s="454">
        <v>370300105564501</v>
      </c>
      <c r="C38" s="334" t="s">
        <v>456</v>
      </c>
      <c r="D38" s="345" t="s">
        <v>116</v>
      </c>
      <c r="E38" s="345" t="s">
        <v>103</v>
      </c>
      <c r="F38" s="455">
        <v>29815</v>
      </c>
      <c r="G38" s="372">
        <v>162</v>
      </c>
      <c r="H38" s="458" t="s">
        <v>655</v>
      </c>
      <c r="I38" s="364">
        <v>11.5</v>
      </c>
      <c r="J38" s="368">
        <v>52.7</v>
      </c>
      <c r="K38" s="372">
        <v>179</v>
      </c>
      <c r="L38" s="376" t="s">
        <v>103</v>
      </c>
      <c r="M38" s="470" t="s">
        <v>103</v>
      </c>
      <c r="N38" s="462" t="s">
        <v>103</v>
      </c>
      <c r="O38" s="376" t="s">
        <v>103</v>
      </c>
      <c r="P38" s="351">
        <v>145</v>
      </c>
      <c r="Q38" s="352"/>
      <c r="R38" s="352"/>
      <c r="S38" s="376" t="s">
        <v>103</v>
      </c>
      <c r="T38" s="470" t="s">
        <v>103</v>
      </c>
      <c r="U38" s="382">
        <v>24</v>
      </c>
      <c r="V38" s="368">
        <v>4.3</v>
      </c>
      <c r="W38" s="372">
        <v>6.6</v>
      </c>
      <c r="X38" s="368">
        <v>2.4</v>
      </c>
      <c r="Y38" s="376" t="s">
        <v>103</v>
      </c>
      <c r="Z38" s="376" t="s">
        <v>103</v>
      </c>
      <c r="AA38" s="376" t="s">
        <v>103</v>
      </c>
      <c r="AB38" s="376" t="s">
        <v>103</v>
      </c>
      <c r="AC38" s="386" t="s">
        <v>103</v>
      </c>
      <c r="AD38" s="376" t="s">
        <v>103</v>
      </c>
      <c r="AE38" s="376" t="s">
        <v>103</v>
      </c>
      <c r="AF38" s="376" t="s">
        <v>103</v>
      </c>
      <c r="AG38" s="469">
        <v>0.77</v>
      </c>
      <c r="AH38" s="394" t="s">
        <v>103</v>
      </c>
      <c r="AI38" s="386" t="s">
        <v>103</v>
      </c>
      <c r="AJ38" s="386" t="s">
        <v>103</v>
      </c>
      <c r="AK38" s="386" t="s">
        <v>103</v>
      </c>
      <c r="AL38" s="386" t="s">
        <v>103</v>
      </c>
      <c r="AM38" s="386" t="s">
        <v>103</v>
      </c>
      <c r="AN38" s="386" t="s">
        <v>103</v>
      </c>
      <c r="AO38" s="394" t="s">
        <v>103</v>
      </c>
      <c r="AP38" s="353" t="s">
        <v>103</v>
      </c>
      <c r="AQ38" s="351"/>
      <c r="AR38" s="372"/>
      <c r="AS38" s="390" t="s">
        <v>103</v>
      </c>
      <c r="AT38" s="386" t="s">
        <v>103</v>
      </c>
      <c r="AU38" s="386" t="s">
        <v>103</v>
      </c>
      <c r="AV38" s="386" t="s">
        <v>103</v>
      </c>
      <c r="AW38" s="512" t="s">
        <v>103</v>
      </c>
    </row>
    <row r="39" spans="1:49" ht="23.25" customHeight="1">
      <c r="A39" s="511" t="s">
        <v>672</v>
      </c>
      <c r="B39" s="454">
        <v>370142105561101</v>
      </c>
      <c r="C39" s="336" t="s">
        <v>456</v>
      </c>
      <c r="D39" s="325" t="s">
        <v>116</v>
      </c>
      <c r="E39" s="325" t="s">
        <v>103</v>
      </c>
      <c r="F39" s="438">
        <v>30106</v>
      </c>
      <c r="G39" s="369">
        <v>223</v>
      </c>
      <c r="H39" s="456" t="s">
        <v>655</v>
      </c>
      <c r="I39" s="361">
        <v>14.5</v>
      </c>
      <c r="J39" s="365">
        <v>58.1</v>
      </c>
      <c r="K39" s="369">
        <v>172</v>
      </c>
      <c r="L39" s="373" t="s">
        <v>103</v>
      </c>
      <c r="M39" s="466">
        <v>7.9</v>
      </c>
      <c r="N39" s="553" t="s">
        <v>103</v>
      </c>
      <c r="O39" s="373" t="s">
        <v>103</v>
      </c>
      <c r="P39" s="326">
        <v>136</v>
      </c>
      <c r="Q39" s="327"/>
      <c r="R39" s="327"/>
      <c r="S39" s="373">
        <v>0.07</v>
      </c>
      <c r="T39" s="466" t="s">
        <v>63</v>
      </c>
      <c r="U39" s="379">
        <v>22</v>
      </c>
      <c r="V39" s="365">
        <v>3.8</v>
      </c>
      <c r="W39" s="369">
        <v>7.1</v>
      </c>
      <c r="X39" s="365">
        <v>2.9</v>
      </c>
      <c r="Y39" s="369">
        <v>96.538</v>
      </c>
      <c r="Z39" s="373" t="s">
        <v>103</v>
      </c>
      <c r="AA39" s="369">
        <v>6</v>
      </c>
      <c r="AB39" s="365">
        <v>2</v>
      </c>
      <c r="AC39" s="383" t="s">
        <v>103</v>
      </c>
      <c r="AD39" s="387">
        <v>0.2</v>
      </c>
      <c r="AE39" s="373">
        <v>0.02</v>
      </c>
      <c r="AF39" s="383">
        <v>0.02</v>
      </c>
      <c r="AG39" s="466">
        <v>0.62</v>
      </c>
      <c r="AH39" s="391" t="s">
        <v>103</v>
      </c>
      <c r="AI39" s="383" t="s">
        <v>103</v>
      </c>
      <c r="AJ39" s="383" t="s">
        <v>103</v>
      </c>
      <c r="AK39" s="383" t="s">
        <v>103</v>
      </c>
      <c r="AL39" s="383" t="s">
        <v>103</v>
      </c>
      <c r="AM39" s="383" t="s">
        <v>103</v>
      </c>
      <c r="AN39" s="383" t="s">
        <v>103</v>
      </c>
      <c r="AO39" s="391" t="s">
        <v>103</v>
      </c>
      <c r="AP39" s="328" t="s">
        <v>103</v>
      </c>
      <c r="AQ39" s="326"/>
      <c r="AR39" s="369">
        <v>42</v>
      </c>
      <c r="AS39" s="387" t="s">
        <v>103</v>
      </c>
      <c r="AT39" s="383" t="s">
        <v>103</v>
      </c>
      <c r="AU39" s="383" t="s">
        <v>103</v>
      </c>
      <c r="AV39" s="383" t="s">
        <v>103</v>
      </c>
      <c r="AW39" s="502" t="s">
        <v>103</v>
      </c>
    </row>
    <row r="40" spans="1:49" ht="23.25" customHeight="1">
      <c r="A40" s="511" t="s">
        <v>682</v>
      </c>
      <c r="B40" s="454">
        <v>370257105553901</v>
      </c>
      <c r="C40" s="350" t="s">
        <v>456</v>
      </c>
      <c r="D40" s="345" t="s">
        <v>116</v>
      </c>
      <c r="E40" s="345" t="s">
        <v>103</v>
      </c>
      <c r="F40" s="455">
        <v>30106</v>
      </c>
      <c r="G40" s="376">
        <v>172</v>
      </c>
      <c r="H40" s="458" t="s">
        <v>654</v>
      </c>
      <c r="I40" s="364">
        <v>11.5</v>
      </c>
      <c r="J40" s="368">
        <v>52.7</v>
      </c>
      <c r="K40" s="372">
        <v>190</v>
      </c>
      <c r="L40" s="376" t="s">
        <v>103</v>
      </c>
      <c r="M40" s="469">
        <v>7.9</v>
      </c>
      <c r="N40" s="462" t="s">
        <v>103</v>
      </c>
      <c r="O40" s="376" t="s">
        <v>103</v>
      </c>
      <c r="P40" s="351">
        <v>140</v>
      </c>
      <c r="Q40" s="352"/>
      <c r="R40" s="352"/>
      <c r="S40" s="376">
        <v>-2.85</v>
      </c>
      <c r="T40" s="469" t="s">
        <v>63</v>
      </c>
      <c r="U40" s="382">
        <v>24</v>
      </c>
      <c r="V40" s="368">
        <v>4.1</v>
      </c>
      <c r="W40" s="372">
        <v>5.6</v>
      </c>
      <c r="X40" s="368">
        <v>2.9</v>
      </c>
      <c r="Y40" s="372">
        <v>107.536</v>
      </c>
      <c r="Z40" s="376" t="s">
        <v>103</v>
      </c>
      <c r="AA40" s="372">
        <v>5</v>
      </c>
      <c r="AB40" s="368">
        <v>2.1</v>
      </c>
      <c r="AC40" s="386" t="s">
        <v>103</v>
      </c>
      <c r="AD40" s="390">
        <v>0.2</v>
      </c>
      <c r="AE40" s="376" t="s">
        <v>103</v>
      </c>
      <c r="AF40" s="386" t="s">
        <v>66</v>
      </c>
      <c r="AG40" s="469">
        <v>1.1</v>
      </c>
      <c r="AH40" s="394" t="s">
        <v>103</v>
      </c>
      <c r="AI40" s="386" t="s">
        <v>103</v>
      </c>
      <c r="AJ40" s="386" t="s">
        <v>103</v>
      </c>
      <c r="AK40" s="386" t="s">
        <v>103</v>
      </c>
      <c r="AL40" s="386" t="s">
        <v>103</v>
      </c>
      <c r="AM40" s="386" t="s">
        <v>103</v>
      </c>
      <c r="AN40" s="386" t="s">
        <v>103</v>
      </c>
      <c r="AO40" s="394" t="s">
        <v>103</v>
      </c>
      <c r="AP40" s="353" t="s">
        <v>103</v>
      </c>
      <c r="AQ40" s="351"/>
      <c r="AR40" s="372">
        <v>38</v>
      </c>
      <c r="AS40" s="390" t="s">
        <v>103</v>
      </c>
      <c r="AT40" s="386" t="s">
        <v>103</v>
      </c>
      <c r="AU40" s="386" t="s">
        <v>103</v>
      </c>
      <c r="AV40" s="386" t="s">
        <v>103</v>
      </c>
      <c r="AW40" s="512" t="s">
        <v>103</v>
      </c>
    </row>
    <row r="41" spans="1:49" ht="23.25" customHeight="1">
      <c r="A41" s="511" t="s">
        <v>683</v>
      </c>
      <c r="B41" s="454">
        <v>370326105594302</v>
      </c>
      <c r="C41" s="336" t="s">
        <v>456</v>
      </c>
      <c r="D41" s="325" t="s">
        <v>116</v>
      </c>
      <c r="E41" s="325" t="s">
        <v>103</v>
      </c>
      <c r="F41" s="438">
        <v>30106</v>
      </c>
      <c r="G41" s="369" t="s">
        <v>656</v>
      </c>
      <c r="H41" s="456" t="s">
        <v>657</v>
      </c>
      <c r="I41" s="361">
        <v>10.5</v>
      </c>
      <c r="J41" s="365">
        <v>50.9</v>
      </c>
      <c r="K41" s="369">
        <v>247</v>
      </c>
      <c r="L41" s="373" t="s">
        <v>103</v>
      </c>
      <c r="M41" s="466">
        <v>8.4</v>
      </c>
      <c r="N41" s="553" t="s">
        <v>103</v>
      </c>
      <c r="O41" s="373" t="s">
        <v>103</v>
      </c>
      <c r="P41" s="326">
        <v>184</v>
      </c>
      <c r="Q41" s="327"/>
      <c r="R41" s="327"/>
      <c r="S41" s="373">
        <v>1.63</v>
      </c>
      <c r="T41" s="466" t="s">
        <v>179</v>
      </c>
      <c r="U41" s="379">
        <v>27</v>
      </c>
      <c r="V41" s="365">
        <v>7.6</v>
      </c>
      <c r="W41" s="369">
        <v>13</v>
      </c>
      <c r="X41" s="365">
        <v>3</v>
      </c>
      <c r="Y41" s="369">
        <v>138.08599999999998</v>
      </c>
      <c r="Z41" s="373" t="s">
        <v>103</v>
      </c>
      <c r="AA41" s="369">
        <v>6</v>
      </c>
      <c r="AB41" s="365">
        <v>2.3</v>
      </c>
      <c r="AC41" s="383" t="s">
        <v>103</v>
      </c>
      <c r="AD41" s="387">
        <v>0.9</v>
      </c>
      <c r="AE41" s="373" t="s">
        <v>103</v>
      </c>
      <c r="AF41" s="383" t="s">
        <v>66</v>
      </c>
      <c r="AG41" s="466">
        <v>2</v>
      </c>
      <c r="AH41" s="391" t="s">
        <v>103</v>
      </c>
      <c r="AI41" s="383" t="s">
        <v>103</v>
      </c>
      <c r="AJ41" s="383" t="s">
        <v>103</v>
      </c>
      <c r="AK41" s="383" t="s">
        <v>103</v>
      </c>
      <c r="AL41" s="383" t="s">
        <v>103</v>
      </c>
      <c r="AM41" s="383" t="s">
        <v>103</v>
      </c>
      <c r="AN41" s="383" t="s">
        <v>103</v>
      </c>
      <c r="AO41" s="391" t="s">
        <v>103</v>
      </c>
      <c r="AP41" s="328" t="s">
        <v>103</v>
      </c>
      <c r="AQ41" s="326"/>
      <c r="AR41" s="369">
        <v>47</v>
      </c>
      <c r="AS41" s="387" t="s">
        <v>103</v>
      </c>
      <c r="AT41" s="383" t="s">
        <v>103</v>
      </c>
      <c r="AU41" s="383" t="s">
        <v>103</v>
      </c>
      <c r="AV41" s="383" t="s">
        <v>103</v>
      </c>
      <c r="AW41" s="502" t="s">
        <v>103</v>
      </c>
    </row>
    <row r="42" spans="1:49" ht="23.25" customHeight="1">
      <c r="A42" s="511" t="s">
        <v>376</v>
      </c>
      <c r="B42" s="454">
        <v>370324105571801</v>
      </c>
      <c r="C42" s="350" t="s">
        <v>456</v>
      </c>
      <c r="D42" s="345" t="s">
        <v>116</v>
      </c>
      <c r="E42" s="345" t="s">
        <v>103</v>
      </c>
      <c r="F42" s="455">
        <v>30106</v>
      </c>
      <c r="G42" s="376">
        <v>150</v>
      </c>
      <c r="H42" s="458" t="s">
        <v>655</v>
      </c>
      <c r="I42" s="364">
        <v>10.5</v>
      </c>
      <c r="J42" s="368">
        <v>50.9</v>
      </c>
      <c r="K42" s="372">
        <v>164</v>
      </c>
      <c r="L42" s="376" t="s">
        <v>103</v>
      </c>
      <c r="M42" s="469">
        <v>8.2</v>
      </c>
      <c r="N42" s="462" t="s">
        <v>103</v>
      </c>
      <c r="O42" s="376" t="s">
        <v>103</v>
      </c>
      <c r="P42" s="351">
        <v>135</v>
      </c>
      <c r="Q42" s="352"/>
      <c r="R42" s="352"/>
      <c r="S42" s="376">
        <v>-0.66</v>
      </c>
      <c r="T42" s="469" t="s">
        <v>63</v>
      </c>
      <c r="U42" s="382">
        <v>21</v>
      </c>
      <c r="V42" s="368">
        <v>3.9</v>
      </c>
      <c r="W42" s="372">
        <v>5.9</v>
      </c>
      <c r="X42" s="368">
        <v>2.3</v>
      </c>
      <c r="Y42" s="372">
        <v>92.872</v>
      </c>
      <c r="Z42" s="376" t="s">
        <v>103</v>
      </c>
      <c r="AA42" s="372" t="s">
        <v>66</v>
      </c>
      <c r="AB42" s="368">
        <v>2</v>
      </c>
      <c r="AC42" s="386" t="s">
        <v>103</v>
      </c>
      <c r="AD42" s="390">
        <v>0.2</v>
      </c>
      <c r="AE42" s="376">
        <v>0.01</v>
      </c>
      <c r="AF42" s="376" t="s">
        <v>103</v>
      </c>
      <c r="AG42" s="469">
        <v>0.7</v>
      </c>
      <c r="AH42" s="394" t="s">
        <v>103</v>
      </c>
      <c r="AI42" s="386" t="s">
        <v>103</v>
      </c>
      <c r="AJ42" s="386" t="s">
        <v>103</v>
      </c>
      <c r="AK42" s="386" t="s">
        <v>103</v>
      </c>
      <c r="AL42" s="386" t="s">
        <v>103</v>
      </c>
      <c r="AM42" s="386" t="s">
        <v>103</v>
      </c>
      <c r="AN42" s="386" t="s">
        <v>103</v>
      </c>
      <c r="AO42" s="394" t="s">
        <v>103</v>
      </c>
      <c r="AP42" s="353" t="s">
        <v>103</v>
      </c>
      <c r="AQ42" s="351"/>
      <c r="AR42" s="372">
        <v>37</v>
      </c>
      <c r="AS42" s="390" t="s">
        <v>103</v>
      </c>
      <c r="AT42" s="386" t="s">
        <v>103</v>
      </c>
      <c r="AU42" s="386" t="s">
        <v>103</v>
      </c>
      <c r="AV42" s="386" t="s">
        <v>103</v>
      </c>
      <c r="AW42" s="512" t="s">
        <v>103</v>
      </c>
    </row>
    <row r="43" spans="1:49" ht="23.25" customHeight="1">
      <c r="A43" s="511" t="s">
        <v>685</v>
      </c>
      <c r="B43" s="454">
        <v>370324105561201</v>
      </c>
      <c r="C43" s="336" t="s">
        <v>456</v>
      </c>
      <c r="D43" s="325" t="s">
        <v>116</v>
      </c>
      <c r="E43" s="325" t="s">
        <v>103</v>
      </c>
      <c r="F43" s="438">
        <v>30106</v>
      </c>
      <c r="G43" s="373">
        <v>152</v>
      </c>
      <c r="H43" s="456" t="s">
        <v>655</v>
      </c>
      <c r="I43" s="361">
        <v>10.5</v>
      </c>
      <c r="J43" s="365">
        <v>50.9</v>
      </c>
      <c r="K43" s="369">
        <v>202</v>
      </c>
      <c r="L43" s="373" t="s">
        <v>103</v>
      </c>
      <c r="M43" s="466">
        <v>8</v>
      </c>
      <c r="N43" s="553" t="s">
        <v>103</v>
      </c>
      <c r="O43" s="373" t="s">
        <v>103</v>
      </c>
      <c r="P43" s="326">
        <v>148</v>
      </c>
      <c r="Q43" s="327"/>
      <c r="R43" s="327"/>
      <c r="S43" s="373">
        <v>1.74</v>
      </c>
      <c r="T43" s="466" t="s">
        <v>183</v>
      </c>
      <c r="U43" s="379">
        <v>27</v>
      </c>
      <c r="V43" s="365">
        <v>5.1</v>
      </c>
      <c r="W43" s="369">
        <v>5.7</v>
      </c>
      <c r="X43" s="365">
        <v>3.1</v>
      </c>
      <c r="Y43" s="369">
        <v>111.202</v>
      </c>
      <c r="Z43" s="373" t="s">
        <v>103</v>
      </c>
      <c r="AA43" s="369">
        <v>5</v>
      </c>
      <c r="AB43" s="365">
        <v>2.4</v>
      </c>
      <c r="AC43" s="383" t="s">
        <v>103</v>
      </c>
      <c r="AD43" s="387">
        <v>0.2</v>
      </c>
      <c r="AE43" s="373" t="s">
        <v>103</v>
      </c>
      <c r="AF43" s="373" t="s">
        <v>103</v>
      </c>
      <c r="AG43" s="466">
        <v>1.3</v>
      </c>
      <c r="AH43" s="391" t="s">
        <v>103</v>
      </c>
      <c r="AI43" s="383" t="s">
        <v>103</v>
      </c>
      <c r="AJ43" s="383" t="s">
        <v>103</v>
      </c>
      <c r="AK43" s="383" t="s">
        <v>103</v>
      </c>
      <c r="AL43" s="383" t="s">
        <v>103</v>
      </c>
      <c r="AM43" s="383" t="s">
        <v>103</v>
      </c>
      <c r="AN43" s="383" t="s">
        <v>103</v>
      </c>
      <c r="AO43" s="391" t="s">
        <v>103</v>
      </c>
      <c r="AP43" s="328" t="s">
        <v>103</v>
      </c>
      <c r="AQ43" s="326"/>
      <c r="AR43" s="369">
        <v>39</v>
      </c>
      <c r="AS43" s="387" t="s">
        <v>103</v>
      </c>
      <c r="AT43" s="383" t="s">
        <v>103</v>
      </c>
      <c r="AU43" s="383" t="s">
        <v>103</v>
      </c>
      <c r="AV43" s="383" t="s">
        <v>103</v>
      </c>
      <c r="AW43" s="502" t="s">
        <v>103</v>
      </c>
    </row>
    <row r="44" spans="1:49" ht="23.25" customHeight="1" thickBot="1">
      <c r="A44" s="513" t="s">
        <v>686</v>
      </c>
      <c r="B44" s="514">
        <v>370323105582201</v>
      </c>
      <c r="C44" s="515" t="s">
        <v>456</v>
      </c>
      <c r="D44" s="516" t="s">
        <v>116</v>
      </c>
      <c r="E44" s="516" t="s">
        <v>103</v>
      </c>
      <c r="F44" s="517">
        <v>30106</v>
      </c>
      <c r="G44" s="520" t="s">
        <v>658</v>
      </c>
      <c r="H44" s="518" t="s">
        <v>659</v>
      </c>
      <c r="I44" s="519">
        <v>10.5</v>
      </c>
      <c r="J44" s="554">
        <v>50.9</v>
      </c>
      <c r="K44" s="520">
        <v>218</v>
      </c>
      <c r="L44" s="521" t="s">
        <v>103</v>
      </c>
      <c r="M44" s="522">
        <v>7.6</v>
      </c>
      <c r="N44" s="523" t="s">
        <v>103</v>
      </c>
      <c r="O44" s="521" t="s">
        <v>103</v>
      </c>
      <c r="P44" s="524">
        <v>168</v>
      </c>
      <c r="Q44" s="525"/>
      <c r="R44" s="525"/>
      <c r="S44" s="521">
        <v>0.83</v>
      </c>
      <c r="T44" s="522" t="s">
        <v>183</v>
      </c>
      <c r="U44" s="526">
        <v>28</v>
      </c>
      <c r="V44" s="527">
        <v>5.8</v>
      </c>
      <c r="W44" s="520">
        <v>8.5</v>
      </c>
      <c r="X44" s="527">
        <v>2.9</v>
      </c>
      <c r="Y44" s="520">
        <v>128.31</v>
      </c>
      <c r="Z44" s="528" t="s">
        <v>103</v>
      </c>
      <c r="AA44" s="520" t="s">
        <v>66</v>
      </c>
      <c r="AB44" s="527">
        <v>1.6</v>
      </c>
      <c r="AC44" s="529" t="s">
        <v>103</v>
      </c>
      <c r="AD44" s="530">
        <v>0.2</v>
      </c>
      <c r="AE44" s="528">
        <v>0.04</v>
      </c>
      <c r="AF44" s="521" t="s">
        <v>103</v>
      </c>
      <c r="AG44" s="522">
        <v>1.4</v>
      </c>
      <c r="AH44" s="531" t="s">
        <v>103</v>
      </c>
      <c r="AI44" s="529" t="s">
        <v>103</v>
      </c>
      <c r="AJ44" s="529" t="s">
        <v>103</v>
      </c>
      <c r="AK44" s="529" t="s">
        <v>103</v>
      </c>
      <c r="AL44" s="529" t="s">
        <v>103</v>
      </c>
      <c r="AM44" s="529" t="s">
        <v>103</v>
      </c>
      <c r="AN44" s="529" t="s">
        <v>103</v>
      </c>
      <c r="AO44" s="531" t="s">
        <v>103</v>
      </c>
      <c r="AP44" s="532" t="s">
        <v>103</v>
      </c>
      <c r="AQ44" s="524"/>
      <c r="AR44" s="520">
        <v>37</v>
      </c>
      <c r="AS44" s="530" t="s">
        <v>103</v>
      </c>
      <c r="AT44" s="529" t="s">
        <v>103</v>
      </c>
      <c r="AU44" s="529" t="s">
        <v>103</v>
      </c>
      <c r="AV44" s="529" t="s">
        <v>103</v>
      </c>
      <c r="AW44" s="533" t="s">
        <v>103</v>
      </c>
    </row>
    <row r="45" spans="1:49" ht="15" customHeight="1">
      <c r="A45" s="477" t="s">
        <v>660</v>
      </c>
      <c r="B45" s="478"/>
      <c r="C45" s="479"/>
      <c r="D45" s="480"/>
      <c r="E45" s="481"/>
      <c r="F45" s="482"/>
      <c r="G45" s="555"/>
      <c r="H45" s="480"/>
      <c r="I45" s="483"/>
      <c r="J45" s="484"/>
      <c r="K45" s="485"/>
      <c r="L45" s="484"/>
      <c r="M45" s="484"/>
      <c r="N45" s="486"/>
      <c r="O45" s="486"/>
      <c r="P45" s="486"/>
      <c r="Q45" s="477"/>
      <c r="R45" s="477"/>
      <c r="S45" s="477"/>
      <c r="T45" s="486"/>
      <c r="V45" s="486"/>
      <c r="W45" s="486"/>
      <c r="X45" s="486"/>
      <c r="Y45" s="486"/>
      <c r="Z45" s="486"/>
      <c r="AA45" s="486"/>
      <c r="AC45" s="486"/>
      <c r="AD45" s="486"/>
      <c r="AE45" s="486"/>
      <c r="AF45" s="487"/>
      <c r="AG45" s="486"/>
      <c r="AI45" s="486"/>
      <c r="AJ45" s="486"/>
      <c r="AK45" s="486"/>
      <c r="AL45" s="486"/>
      <c r="AM45" s="486"/>
      <c r="AN45" s="486"/>
      <c r="AO45" s="486"/>
      <c r="AP45" s="486"/>
      <c r="AQ45" s="488"/>
      <c r="AR45" s="486"/>
      <c r="AS45" s="486"/>
      <c r="AT45" s="486"/>
      <c r="AU45" s="486"/>
      <c r="AV45" s="486"/>
      <c r="AW45" s="489"/>
    </row>
    <row r="46" ht="15" customHeight="1">
      <c r="A46" s="35" t="s">
        <v>661</v>
      </c>
    </row>
    <row r="47" ht="15" customHeight="1">
      <c r="A47" s="35" t="s">
        <v>662</v>
      </c>
    </row>
    <row r="48" ht="15" customHeight="1">
      <c r="A48" s="995" t="s">
        <v>67</v>
      </c>
    </row>
  </sheetData>
  <mergeCells count="4">
    <mergeCell ref="N1:T1"/>
    <mergeCell ref="U1:AG1"/>
    <mergeCell ref="A1:H1"/>
    <mergeCell ref="AH1:AW1"/>
  </mergeCells>
  <printOptions horizontalCentered="1"/>
  <pageMargins left="0.5" right="0.5" top="1" bottom="1" header="0.5" footer="0.5"/>
  <pageSetup firstPageNumber="1" useFirstPageNumber="1" horizontalDpi="600" verticalDpi="600" orientation="landscape" paperSize="3" r:id="rId1"/>
  <headerFooter alignWithMargins="0">
    <oddHeader>&amp;L&amp;"Arial,Bold"&amp;12     Table 4. Taos Plateau chemistry data.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workbookViewId="0" topLeftCell="A1">
      <selection activeCell="A1" sqref="A1"/>
    </sheetView>
  </sheetViews>
  <sheetFormatPr defaultColWidth="9.140625" defaultRowHeight="19.5" customHeight="1"/>
  <cols>
    <col min="1" max="1" width="4.7109375" style="1" customWidth="1"/>
    <col min="2" max="2" width="6.57421875" style="1" customWidth="1"/>
    <col min="3" max="3" width="14.7109375" style="1" customWidth="1"/>
    <col min="4" max="4" width="5.8515625" style="1" hidden="1" customWidth="1"/>
    <col min="5" max="5" width="5.7109375" style="1" hidden="1" customWidth="1"/>
    <col min="6" max="6" width="7.7109375" style="1" customWidth="1"/>
    <col min="7" max="8" width="6.8515625" style="1" customWidth="1"/>
    <col min="9" max="9" width="6.00390625" style="1" customWidth="1"/>
    <col min="10" max="10" width="5.28125" style="1" customWidth="1"/>
    <col min="11" max="11" width="6.57421875" style="1" customWidth="1"/>
    <col min="12" max="12" width="7.8515625" style="1" customWidth="1"/>
    <col min="13" max="13" width="6.57421875" style="1" customWidth="1"/>
    <col min="14" max="14" width="9.7109375" style="1" customWidth="1"/>
    <col min="15" max="15" width="10.421875" style="1" customWidth="1"/>
    <col min="16" max="16384" width="12.00390625" style="1" customWidth="1"/>
  </cols>
  <sheetData>
    <row r="1" spans="2:15" ht="19.5" customHeight="1">
      <c r="B1" s="36"/>
      <c r="C1" s="37"/>
      <c r="D1" s="38" t="s">
        <v>281</v>
      </c>
      <c r="E1" s="38" t="s">
        <v>281</v>
      </c>
      <c r="F1" s="166"/>
      <c r="G1" s="1439" t="s">
        <v>73</v>
      </c>
      <c r="H1" s="1440"/>
      <c r="I1" s="1441" t="s">
        <v>74</v>
      </c>
      <c r="J1" s="1442"/>
      <c r="K1" s="1443" t="s">
        <v>75</v>
      </c>
      <c r="L1" s="1444"/>
      <c r="M1" s="1444"/>
      <c r="N1" s="1444"/>
      <c r="O1" s="1445"/>
    </row>
    <row r="2" spans="2:15" ht="46.5" customHeight="1">
      <c r="B2" s="39" t="s">
        <v>451</v>
      </c>
      <c r="C2" s="40" t="s">
        <v>454</v>
      </c>
      <c r="D2" s="41" t="s">
        <v>282</v>
      </c>
      <c r="E2" s="41" t="s">
        <v>283</v>
      </c>
      <c r="F2" s="167" t="s">
        <v>62</v>
      </c>
      <c r="G2" s="42" t="s">
        <v>348</v>
      </c>
      <c r="H2" s="585" t="s">
        <v>349</v>
      </c>
      <c r="I2" s="162" t="s">
        <v>350</v>
      </c>
      <c r="J2" s="585" t="s">
        <v>351</v>
      </c>
      <c r="K2" s="162" t="s">
        <v>420</v>
      </c>
      <c r="L2" s="647" t="s">
        <v>76</v>
      </c>
      <c r="M2" s="43" t="s">
        <v>354</v>
      </c>
      <c r="N2" s="647" t="s">
        <v>77</v>
      </c>
      <c r="O2" s="648" t="s">
        <v>78</v>
      </c>
    </row>
    <row r="3" spans="1:15" ht="18.75" customHeight="1">
      <c r="A3" s="1436" t="s">
        <v>477</v>
      </c>
      <c r="B3" s="651" t="s">
        <v>87</v>
      </c>
      <c r="C3" s="44" t="s">
        <v>88</v>
      </c>
      <c r="D3" s="45">
        <v>4064954</v>
      </c>
      <c r="E3" s="45">
        <v>425081</v>
      </c>
      <c r="F3" s="650">
        <v>39580</v>
      </c>
      <c r="G3" s="46">
        <v>-102.6</v>
      </c>
      <c r="H3" s="586">
        <v>-15.07</v>
      </c>
      <c r="I3" s="574">
        <v>0.04</v>
      </c>
      <c r="J3" s="595">
        <v>0.09</v>
      </c>
      <c r="K3" s="605">
        <v>-11.5</v>
      </c>
      <c r="L3" s="47">
        <v>46.95</v>
      </c>
      <c r="M3" s="47">
        <v>0.23</v>
      </c>
      <c r="N3" s="48">
        <v>6070</v>
      </c>
      <c r="O3" s="49">
        <v>40</v>
      </c>
    </row>
    <row r="4" spans="1:15" ht="18.75" customHeight="1">
      <c r="A4" s="1448"/>
      <c r="B4" s="652" t="s">
        <v>106</v>
      </c>
      <c r="C4" s="50" t="s">
        <v>107</v>
      </c>
      <c r="D4" s="51">
        <v>4064876</v>
      </c>
      <c r="E4" s="51">
        <v>436395</v>
      </c>
      <c r="F4" s="565">
        <v>39581</v>
      </c>
      <c r="G4" s="52">
        <v>-95.163</v>
      </c>
      <c r="H4" s="587">
        <v>-14.59677028</v>
      </c>
      <c r="I4" s="575">
        <v>0.22</v>
      </c>
      <c r="J4" s="596">
        <v>0.09</v>
      </c>
      <c r="K4" s="606">
        <v>-10.7</v>
      </c>
      <c r="L4" s="54">
        <v>54.31</v>
      </c>
      <c r="M4" s="54">
        <v>0.27</v>
      </c>
      <c r="N4" s="55">
        <v>4900</v>
      </c>
      <c r="O4" s="56">
        <v>40</v>
      </c>
    </row>
    <row r="5" spans="1:15" ht="18.75" customHeight="1">
      <c r="A5" s="1448"/>
      <c r="B5" s="652" t="s">
        <v>124</v>
      </c>
      <c r="C5" s="50" t="s">
        <v>125</v>
      </c>
      <c r="D5" s="57">
        <v>4071608</v>
      </c>
      <c r="E5" s="57">
        <v>436530</v>
      </c>
      <c r="F5" s="566">
        <v>39581</v>
      </c>
      <c r="G5" s="58">
        <v>-94.765</v>
      </c>
      <c r="H5" s="588">
        <v>-14.53662712</v>
      </c>
      <c r="I5" s="576">
        <v>0.03</v>
      </c>
      <c r="J5" s="597">
        <v>0.09</v>
      </c>
      <c r="K5" s="607">
        <v>-9.8</v>
      </c>
      <c r="L5" s="60">
        <v>55.27</v>
      </c>
      <c r="M5" s="60">
        <v>0.28</v>
      </c>
      <c r="N5" s="61">
        <v>4760</v>
      </c>
      <c r="O5" s="62">
        <v>40</v>
      </c>
    </row>
    <row r="6" spans="1:15" ht="18.75" customHeight="1">
      <c r="A6" s="1448"/>
      <c r="B6" s="652" t="s">
        <v>129</v>
      </c>
      <c r="C6" s="50" t="s">
        <v>130</v>
      </c>
      <c r="D6" s="51">
        <v>4075717</v>
      </c>
      <c r="E6" s="51">
        <v>434090</v>
      </c>
      <c r="F6" s="565">
        <v>39582</v>
      </c>
      <c r="G6" s="52">
        <v>-95.612</v>
      </c>
      <c r="H6" s="587">
        <v>-14.5629631</v>
      </c>
      <c r="I6" s="575">
        <v>0.02</v>
      </c>
      <c r="J6" s="596">
        <v>0.09</v>
      </c>
      <c r="K6" s="606">
        <v>-10</v>
      </c>
      <c r="L6" s="54">
        <v>52.13</v>
      </c>
      <c r="M6" s="54">
        <v>0.26</v>
      </c>
      <c r="N6" s="55">
        <v>5230</v>
      </c>
      <c r="O6" s="56">
        <v>40</v>
      </c>
    </row>
    <row r="7" spans="1:15" ht="18.75" customHeight="1">
      <c r="A7" s="1448"/>
      <c r="B7" s="652" t="s">
        <v>139</v>
      </c>
      <c r="C7" s="50" t="s">
        <v>325</v>
      </c>
      <c r="D7" s="57">
        <v>4078218</v>
      </c>
      <c r="E7" s="57">
        <v>428405</v>
      </c>
      <c r="F7" s="566">
        <v>39582</v>
      </c>
      <c r="G7" s="58">
        <v>-97.145</v>
      </c>
      <c r="H7" s="588">
        <v>-14.70715726</v>
      </c>
      <c r="I7" s="576">
        <v>1.25</v>
      </c>
      <c r="J7" s="597">
        <v>0.09</v>
      </c>
      <c r="K7" s="607">
        <v>-11.5</v>
      </c>
      <c r="L7" s="60">
        <v>64.01</v>
      </c>
      <c r="M7" s="60">
        <v>0.32</v>
      </c>
      <c r="N7" s="61">
        <v>3580</v>
      </c>
      <c r="O7" s="62">
        <v>40</v>
      </c>
    </row>
    <row r="8" spans="1:15" ht="18.75" customHeight="1">
      <c r="A8" s="1448"/>
      <c r="B8" s="652" t="s">
        <v>145</v>
      </c>
      <c r="C8" s="50" t="s">
        <v>327</v>
      </c>
      <c r="D8" s="51">
        <v>4081974</v>
      </c>
      <c r="E8" s="51">
        <v>433797</v>
      </c>
      <c r="F8" s="565">
        <v>39602</v>
      </c>
      <c r="G8" s="52">
        <v>-96.16</v>
      </c>
      <c r="H8" s="587">
        <v>-14.45892664</v>
      </c>
      <c r="I8" s="575">
        <v>0.36</v>
      </c>
      <c r="J8" s="596">
        <v>0.09</v>
      </c>
      <c r="K8" s="606">
        <v>-10.2</v>
      </c>
      <c r="L8" s="54">
        <v>52.71</v>
      </c>
      <c r="M8" s="54">
        <v>0.26</v>
      </c>
      <c r="N8" s="55">
        <v>5140</v>
      </c>
      <c r="O8" s="56">
        <v>40</v>
      </c>
    </row>
    <row r="9" spans="1:15" ht="18.75" customHeight="1">
      <c r="A9" s="1448"/>
      <c r="B9" s="652" t="s">
        <v>156</v>
      </c>
      <c r="C9" s="50" t="s">
        <v>329</v>
      </c>
      <c r="D9" s="57">
        <v>4073057</v>
      </c>
      <c r="E9" s="57">
        <v>423767</v>
      </c>
      <c r="F9" s="566">
        <v>39582</v>
      </c>
      <c r="G9" s="58">
        <v>-100.628</v>
      </c>
      <c r="H9" s="588">
        <v>-14.99713321</v>
      </c>
      <c r="I9" s="576">
        <v>0.19</v>
      </c>
      <c r="J9" s="597">
        <v>0.09</v>
      </c>
      <c r="K9" s="607">
        <v>-11.5</v>
      </c>
      <c r="L9" s="60">
        <v>49.29</v>
      </c>
      <c r="M9" s="60">
        <v>0.25</v>
      </c>
      <c r="N9" s="61">
        <v>5680</v>
      </c>
      <c r="O9" s="62">
        <v>40</v>
      </c>
    </row>
    <row r="10" spans="1:15" ht="18.75" customHeight="1">
      <c r="A10" s="1448"/>
      <c r="B10" s="652" t="s">
        <v>162</v>
      </c>
      <c r="C10" s="50" t="s">
        <v>331</v>
      </c>
      <c r="D10" s="51">
        <v>4077934</v>
      </c>
      <c r="E10" s="51">
        <v>420310</v>
      </c>
      <c r="F10" s="565">
        <v>39602</v>
      </c>
      <c r="G10" s="52">
        <v>-101.599</v>
      </c>
      <c r="H10" s="587">
        <v>-15.23976043</v>
      </c>
      <c r="I10" s="575">
        <v>0.04</v>
      </c>
      <c r="J10" s="596">
        <v>0.09</v>
      </c>
      <c r="K10" s="606">
        <v>-11.3</v>
      </c>
      <c r="L10" s="54">
        <v>36.79</v>
      </c>
      <c r="M10" s="54">
        <v>0.23</v>
      </c>
      <c r="N10" s="55">
        <v>8030</v>
      </c>
      <c r="O10" s="56">
        <v>50</v>
      </c>
    </row>
    <row r="11" spans="1:15" ht="18.75" customHeight="1">
      <c r="A11" s="1448"/>
      <c r="B11" s="652" t="s">
        <v>164</v>
      </c>
      <c r="C11" s="50" t="s">
        <v>165</v>
      </c>
      <c r="D11" s="57">
        <v>4092411</v>
      </c>
      <c r="E11" s="57">
        <v>430675</v>
      </c>
      <c r="F11" s="566">
        <v>39967</v>
      </c>
      <c r="G11" s="58">
        <v>-100.3</v>
      </c>
      <c r="H11" s="588">
        <v>-15.07</v>
      </c>
      <c r="I11" s="577">
        <v>50.8</v>
      </c>
      <c r="J11" s="597">
        <v>1.7</v>
      </c>
      <c r="K11" s="607">
        <v>-10.2</v>
      </c>
      <c r="L11" s="60">
        <v>47.42</v>
      </c>
      <c r="M11" s="60">
        <v>0.24</v>
      </c>
      <c r="N11" s="61">
        <v>5990</v>
      </c>
      <c r="O11" s="62">
        <v>40</v>
      </c>
    </row>
    <row r="12" spans="1:15" ht="18.75" customHeight="1">
      <c r="A12" s="1448"/>
      <c r="B12" s="652" t="s">
        <v>168</v>
      </c>
      <c r="C12" s="50" t="s">
        <v>169</v>
      </c>
      <c r="D12" s="51">
        <v>4091963</v>
      </c>
      <c r="E12" s="51">
        <v>424450</v>
      </c>
      <c r="F12" s="565">
        <v>39583</v>
      </c>
      <c r="G12" s="52">
        <v>-107.1592594</v>
      </c>
      <c r="H12" s="587">
        <v>-14.84948362</v>
      </c>
      <c r="I12" s="575">
        <v>0</v>
      </c>
      <c r="J12" s="596">
        <v>0.09</v>
      </c>
      <c r="K12" s="606">
        <v>-12.3</v>
      </c>
      <c r="L12" s="54">
        <v>55.82</v>
      </c>
      <c r="M12" s="54">
        <v>0.28</v>
      </c>
      <c r="N12" s="55">
        <v>4680</v>
      </c>
      <c r="O12" s="56">
        <v>40</v>
      </c>
    </row>
    <row r="13" spans="1:15" ht="18.75" customHeight="1">
      <c r="A13" s="1448"/>
      <c r="B13" s="652" t="s">
        <v>172</v>
      </c>
      <c r="C13" s="50" t="s">
        <v>335</v>
      </c>
      <c r="D13" s="57">
        <v>4068880</v>
      </c>
      <c r="E13" s="57">
        <v>414471</v>
      </c>
      <c r="F13" s="566">
        <v>39583</v>
      </c>
      <c r="G13" s="58">
        <v>-107.9009192</v>
      </c>
      <c r="H13" s="588">
        <v>-14.7469414</v>
      </c>
      <c r="I13" s="576">
        <v>0.02</v>
      </c>
      <c r="J13" s="597">
        <v>0.09</v>
      </c>
      <c r="K13" s="607">
        <v>-10.7</v>
      </c>
      <c r="L13" s="60">
        <v>44.39</v>
      </c>
      <c r="M13" s="60">
        <v>0.22</v>
      </c>
      <c r="N13" s="61">
        <v>6520</v>
      </c>
      <c r="O13" s="62">
        <v>40</v>
      </c>
    </row>
    <row r="14" spans="1:15" ht="18.75" customHeight="1">
      <c r="A14" s="1448"/>
      <c r="B14" s="652" t="s">
        <v>186</v>
      </c>
      <c r="C14" s="50" t="s">
        <v>187</v>
      </c>
      <c r="D14" s="51">
        <v>4088493</v>
      </c>
      <c r="E14" s="51">
        <v>412989</v>
      </c>
      <c r="F14" s="565">
        <v>39602</v>
      </c>
      <c r="G14" s="52">
        <v>-108.9723156</v>
      </c>
      <c r="H14" s="587">
        <v>-14.974813</v>
      </c>
      <c r="I14" s="575">
        <v>0.02</v>
      </c>
      <c r="J14" s="596">
        <v>0.09</v>
      </c>
      <c r="K14" s="606">
        <v>-11.8</v>
      </c>
      <c r="L14" s="54">
        <v>50.47</v>
      </c>
      <c r="M14" s="54">
        <v>0.25</v>
      </c>
      <c r="N14" s="55">
        <v>5490</v>
      </c>
      <c r="O14" s="56">
        <v>40</v>
      </c>
    </row>
    <row r="15" spans="1:15" ht="18.75" customHeight="1">
      <c r="A15" s="1448"/>
      <c r="B15" s="652" t="s">
        <v>190</v>
      </c>
      <c r="C15" s="50" t="s">
        <v>191</v>
      </c>
      <c r="D15" s="57">
        <v>4093238</v>
      </c>
      <c r="E15" s="57">
        <v>414876</v>
      </c>
      <c r="F15" s="566">
        <v>39584</v>
      </c>
      <c r="G15" s="58">
        <v>-106.5918748</v>
      </c>
      <c r="H15" s="588">
        <v>-15.03009988</v>
      </c>
      <c r="I15" s="576">
        <v>0.1</v>
      </c>
      <c r="J15" s="597">
        <v>0.09</v>
      </c>
      <c r="K15" s="607">
        <v>-12.4</v>
      </c>
      <c r="L15" s="60">
        <v>58.02</v>
      </c>
      <c r="M15" s="60">
        <v>0.29</v>
      </c>
      <c r="N15" s="61">
        <v>4370</v>
      </c>
      <c r="O15" s="62">
        <v>40</v>
      </c>
    </row>
    <row r="16" spans="1:15" ht="18.75" customHeight="1">
      <c r="A16" s="1448"/>
      <c r="B16" s="652" t="s">
        <v>194</v>
      </c>
      <c r="C16" s="50" t="s">
        <v>339</v>
      </c>
      <c r="D16" s="51">
        <v>4084584</v>
      </c>
      <c r="E16" s="51">
        <v>417086</v>
      </c>
      <c r="F16" s="565">
        <v>39584</v>
      </c>
      <c r="G16" s="52">
        <v>-109.6407006</v>
      </c>
      <c r="H16" s="587">
        <v>-15.04831093</v>
      </c>
      <c r="I16" s="575">
        <v>-0.02</v>
      </c>
      <c r="J16" s="596">
        <v>0.09</v>
      </c>
      <c r="K16" s="606">
        <v>-11.5</v>
      </c>
      <c r="L16" s="54">
        <v>49.16</v>
      </c>
      <c r="M16" s="54">
        <v>0.31</v>
      </c>
      <c r="N16" s="55">
        <v>5700</v>
      </c>
      <c r="O16" s="56">
        <v>50</v>
      </c>
    </row>
    <row r="17" spans="1:15" ht="18.75" customHeight="1">
      <c r="A17" s="1448"/>
      <c r="B17" s="652" t="s">
        <v>202</v>
      </c>
      <c r="C17" s="50" t="s">
        <v>341</v>
      </c>
      <c r="D17" s="57">
        <v>4085871</v>
      </c>
      <c r="E17" s="57">
        <v>423516</v>
      </c>
      <c r="F17" s="566">
        <v>39584</v>
      </c>
      <c r="G17" s="58">
        <v>-107.0216216</v>
      </c>
      <c r="H17" s="588">
        <v>-14.97714775</v>
      </c>
      <c r="I17" s="576">
        <v>0.03</v>
      </c>
      <c r="J17" s="597">
        <v>0.09</v>
      </c>
      <c r="K17" s="607">
        <v>-11.1</v>
      </c>
      <c r="L17" s="60">
        <v>49.04</v>
      </c>
      <c r="M17" s="60">
        <v>0.31</v>
      </c>
      <c r="N17" s="61">
        <v>5720</v>
      </c>
      <c r="O17" s="62">
        <v>50</v>
      </c>
    </row>
    <row r="18" spans="1:15" ht="18.75" customHeight="1">
      <c r="A18" s="1448"/>
      <c r="B18" s="652" t="s">
        <v>205</v>
      </c>
      <c r="C18" s="50" t="s">
        <v>343</v>
      </c>
      <c r="D18" s="51">
        <v>4101396</v>
      </c>
      <c r="E18" s="51">
        <v>410470</v>
      </c>
      <c r="F18" s="565">
        <v>39602</v>
      </c>
      <c r="G18" s="52">
        <v>-97.7216632</v>
      </c>
      <c r="H18" s="587">
        <v>-13.22206948</v>
      </c>
      <c r="I18" s="575">
        <v>1.02</v>
      </c>
      <c r="J18" s="596">
        <v>0.09</v>
      </c>
      <c r="K18" s="606">
        <v>-7.9</v>
      </c>
      <c r="L18" s="54">
        <v>43.09</v>
      </c>
      <c r="M18" s="54">
        <v>0.21</v>
      </c>
      <c r="N18" s="55">
        <v>6760</v>
      </c>
      <c r="O18" s="56">
        <v>40</v>
      </c>
    </row>
    <row r="19" spans="1:15" ht="18.75" customHeight="1">
      <c r="A19" s="1448"/>
      <c r="B19" s="652" t="s">
        <v>208</v>
      </c>
      <c r="C19" s="50" t="s">
        <v>209</v>
      </c>
      <c r="D19" s="57">
        <v>4085394</v>
      </c>
      <c r="E19" s="57">
        <v>427538</v>
      </c>
      <c r="F19" s="566">
        <v>39602</v>
      </c>
      <c r="G19" s="58">
        <v>-108.1296554</v>
      </c>
      <c r="H19" s="588">
        <v>-14.95716229</v>
      </c>
      <c r="I19" s="576">
        <v>0.05</v>
      </c>
      <c r="J19" s="597">
        <v>0.09</v>
      </c>
      <c r="K19" s="607">
        <v>-11.7</v>
      </c>
      <c r="L19" s="60">
        <v>61.59</v>
      </c>
      <c r="M19" s="60">
        <v>0.31</v>
      </c>
      <c r="N19" s="61">
        <v>3890</v>
      </c>
      <c r="O19" s="62">
        <v>40</v>
      </c>
    </row>
    <row r="20" spans="1:15" ht="18.75" customHeight="1">
      <c r="A20" s="1448"/>
      <c r="B20" s="652" t="s">
        <v>223</v>
      </c>
      <c r="C20" s="50" t="s">
        <v>224</v>
      </c>
      <c r="D20" s="51">
        <v>4078883</v>
      </c>
      <c r="E20" s="51">
        <v>411193</v>
      </c>
      <c r="F20" s="565">
        <v>39603</v>
      </c>
      <c r="G20" s="52">
        <v>-103.3</v>
      </c>
      <c r="H20" s="587">
        <v>15.41</v>
      </c>
      <c r="I20" s="575" t="s">
        <v>103</v>
      </c>
      <c r="J20" s="596" t="s">
        <v>103</v>
      </c>
      <c r="K20" s="606" t="s">
        <v>103</v>
      </c>
      <c r="L20" s="54" t="s">
        <v>103</v>
      </c>
      <c r="M20" s="54" t="s">
        <v>103</v>
      </c>
      <c r="N20" s="55" t="s">
        <v>103</v>
      </c>
      <c r="O20" s="56" t="s">
        <v>103</v>
      </c>
    </row>
    <row r="21" spans="1:15" ht="18.75" customHeight="1">
      <c r="A21" s="1448"/>
      <c r="B21" s="1166" t="s">
        <v>228</v>
      </c>
      <c r="C21" s="1167" t="s">
        <v>229</v>
      </c>
      <c r="D21" s="1168">
        <v>4069187</v>
      </c>
      <c r="E21" s="1168">
        <v>412641</v>
      </c>
      <c r="F21" s="1169">
        <v>39969</v>
      </c>
      <c r="G21" s="1170">
        <v>-104.8</v>
      </c>
      <c r="H21" s="1171">
        <v>-14.74</v>
      </c>
      <c r="I21" s="1172">
        <v>0.09</v>
      </c>
      <c r="J21" s="1173">
        <v>0.09</v>
      </c>
      <c r="K21" s="1174">
        <v>-5.2</v>
      </c>
      <c r="L21" s="1175">
        <v>36.1</v>
      </c>
      <c r="M21" s="1175">
        <v>0.22</v>
      </c>
      <c r="N21" s="1176">
        <v>8180</v>
      </c>
      <c r="O21" s="1177">
        <v>50</v>
      </c>
    </row>
    <row r="22" spans="1:15" ht="18.75" customHeight="1">
      <c r="A22" s="1437"/>
      <c r="B22" s="1178" t="s">
        <v>245</v>
      </c>
      <c r="C22" s="1179" t="s">
        <v>621</v>
      </c>
      <c r="D22" s="1180"/>
      <c r="E22" s="1181"/>
      <c r="F22" s="1195">
        <v>40494</v>
      </c>
      <c r="G22" s="1196">
        <v>-98</v>
      </c>
      <c r="H22" s="1197">
        <v>-13.6</v>
      </c>
      <c r="I22" s="1198">
        <v>0.84</v>
      </c>
      <c r="J22" s="1199">
        <v>0.09</v>
      </c>
      <c r="K22" s="1200">
        <v>-12.6</v>
      </c>
      <c r="L22" s="1201">
        <v>80.12</v>
      </c>
      <c r="M22" s="1201">
        <v>0.39</v>
      </c>
      <c r="N22" s="1202">
        <v>1780</v>
      </c>
      <c r="O22" s="1203">
        <v>40</v>
      </c>
    </row>
    <row r="23" spans="1:15" ht="18.75" customHeight="1">
      <c r="A23" s="1438"/>
      <c r="B23" s="1182" t="s">
        <v>278</v>
      </c>
      <c r="C23" s="1183" t="s">
        <v>723</v>
      </c>
      <c r="D23" s="1184"/>
      <c r="E23" s="1185"/>
      <c r="F23" s="1186">
        <v>40494</v>
      </c>
      <c r="G23" s="1187">
        <v>-98.7</v>
      </c>
      <c r="H23" s="1188">
        <v>-13.6</v>
      </c>
      <c r="I23" s="1194">
        <v>0.38</v>
      </c>
      <c r="J23" s="1189">
        <v>0.09</v>
      </c>
      <c r="K23" s="1190">
        <v>-12.2</v>
      </c>
      <c r="L23" s="1191">
        <v>74.73</v>
      </c>
      <c r="M23" s="1191">
        <v>0.36</v>
      </c>
      <c r="N23" s="1192">
        <v>2340</v>
      </c>
      <c r="O23" s="1193">
        <v>40</v>
      </c>
    </row>
    <row r="24" spans="1:15" ht="19.5" customHeight="1">
      <c r="A24" s="1436" t="s">
        <v>478</v>
      </c>
      <c r="B24" s="653" t="s">
        <v>438</v>
      </c>
      <c r="C24" s="609" t="s">
        <v>437</v>
      </c>
      <c r="D24" s="610" t="s">
        <v>429</v>
      </c>
      <c r="E24" s="611">
        <v>4063426</v>
      </c>
      <c r="F24" s="612">
        <v>38958</v>
      </c>
      <c r="G24" s="613">
        <v>-103.80141368000001</v>
      </c>
      <c r="H24" s="614">
        <v>-14.53214739</v>
      </c>
      <c r="I24" s="615">
        <v>0.09</v>
      </c>
      <c r="J24" s="616">
        <v>0.09</v>
      </c>
      <c r="K24" s="617" t="s">
        <v>103</v>
      </c>
      <c r="L24" s="618" t="s">
        <v>103</v>
      </c>
      <c r="M24" s="619" t="s">
        <v>103</v>
      </c>
      <c r="N24" s="646" t="s">
        <v>103</v>
      </c>
      <c r="O24" s="620" t="s">
        <v>103</v>
      </c>
    </row>
    <row r="25" spans="1:15" ht="19.5" customHeight="1">
      <c r="A25" s="1446"/>
      <c r="B25" s="654" t="s">
        <v>428</v>
      </c>
      <c r="C25" s="80" t="s">
        <v>448</v>
      </c>
      <c r="D25" s="81" t="s">
        <v>429</v>
      </c>
      <c r="E25" s="53">
        <v>4081577</v>
      </c>
      <c r="F25" s="568">
        <v>38958</v>
      </c>
      <c r="G25" s="158">
        <v>-102.83339767999999</v>
      </c>
      <c r="H25" s="590">
        <v>-14.53367382</v>
      </c>
      <c r="I25" s="579">
        <v>-0.03</v>
      </c>
      <c r="J25" s="599">
        <v>0.09</v>
      </c>
      <c r="K25" s="608">
        <v>-11.3</v>
      </c>
      <c r="L25" s="147">
        <v>81.5</v>
      </c>
      <c r="M25" s="148">
        <v>0.41</v>
      </c>
      <c r="N25" s="163">
        <v>1640</v>
      </c>
      <c r="O25" s="149">
        <v>40</v>
      </c>
    </row>
    <row r="26" spans="1:15" ht="19.5" customHeight="1">
      <c r="A26" s="1446"/>
      <c r="B26" s="654" t="s">
        <v>724</v>
      </c>
      <c r="C26" s="80" t="s">
        <v>725</v>
      </c>
      <c r="D26" s="81"/>
      <c r="E26" s="53"/>
      <c r="F26" s="567">
        <v>38960</v>
      </c>
      <c r="G26" s="157">
        <v>-99.4</v>
      </c>
      <c r="H26" s="589">
        <v>-14.2</v>
      </c>
      <c r="I26" s="578">
        <v>0.6</v>
      </c>
      <c r="J26" s="598">
        <v>0.09</v>
      </c>
      <c r="K26" s="606" t="s">
        <v>103</v>
      </c>
      <c r="L26" s="54" t="s">
        <v>103</v>
      </c>
      <c r="M26" s="82" t="s">
        <v>103</v>
      </c>
      <c r="N26" s="159" t="s">
        <v>103</v>
      </c>
      <c r="O26" s="83" t="s">
        <v>103</v>
      </c>
    </row>
    <row r="27" spans="1:15" ht="19.5" customHeight="1">
      <c r="A27" s="1446"/>
      <c r="B27" s="654" t="s">
        <v>718</v>
      </c>
      <c r="C27" s="80" t="s">
        <v>720</v>
      </c>
      <c r="D27" s="81"/>
      <c r="E27" s="53"/>
      <c r="F27" s="568">
        <v>38960</v>
      </c>
      <c r="G27" s="158">
        <v>-100.1</v>
      </c>
      <c r="H27" s="590">
        <v>-14.2</v>
      </c>
      <c r="I27" s="579">
        <v>0.02</v>
      </c>
      <c r="J27" s="599">
        <v>0.09</v>
      </c>
      <c r="K27" s="608" t="s">
        <v>103</v>
      </c>
      <c r="L27" s="147" t="s">
        <v>103</v>
      </c>
      <c r="M27" s="148" t="s">
        <v>103</v>
      </c>
      <c r="N27" s="163" t="s">
        <v>103</v>
      </c>
      <c r="O27" s="149" t="s">
        <v>103</v>
      </c>
    </row>
    <row r="28" spans="1:15" ht="19.5" customHeight="1">
      <c r="A28" s="1446"/>
      <c r="B28" s="654" t="s">
        <v>439</v>
      </c>
      <c r="C28" s="80" t="s">
        <v>0</v>
      </c>
      <c r="D28" s="63" t="s">
        <v>429</v>
      </c>
      <c r="E28" s="64">
        <v>4062267</v>
      </c>
      <c r="F28" s="569">
        <v>39211</v>
      </c>
      <c r="G28" s="165">
        <v>-107.1</v>
      </c>
      <c r="H28" s="591">
        <v>-15.3</v>
      </c>
      <c r="I28" s="578" t="s">
        <v>103</v>
      </c>
      <c r="J28" s="600" t="s">
        <v>103</v>
      </c>
      <c r="K28" s="606">
        <v>-10.6</v>
      </c>
      <c r="L28" s="54">
        <v>57.9</v>
      </c>
      <c r="M28" s="82">
        <v>0.3</v>
      </c>
      <c r="N28" s="159">
        <v>4400</v>
      </c>
      <c r="O28" s="83">
        <v>40</v>
      </c>
    </row>
    <row r="29" spans="1:15" ht="19.5" customHeight="1">
      <c r="A29" s="1446"/>
      <c r="B29" s="654" t="s">
        <v>431</v>
      </c>
      <c r="C29" s="80" t="s">
        <v>430</v>
      </c>
      <c r="D29" s="81" t="s">
        <v>429</v>
      </c>
      <c r="E29" s="53">
        <v>4080507</v>
      </c>
      <c r="F29" s="568">
        <v>39716</v>
      </c>
      <c r="G29" s="158">
        <v>-97.60654505</v>
      </c>
      <c r="H29" s="590">
        <v>-14.18239048</v>
      </c>
      <c r="I29" s="580">
        <v>0.08</v>
      </c>
      <c r="J29" s="599">
        <v>0.09</v>
      </c>
      <c r="K29" s="608">
        <v>-10.6</v>
      </c>
      <c r="L29" s="147">
        <v>69.58</v>
      </c>
      <c r="M29" s="148">
        <v>0.35</v>
      </c>
      <c r="N29" s="163">
        <v>2910</v>
      </c>
      <c r="O29" s="149">
        <v>40</v>
      </c>
    </row>
    <row r="30" spans="1:15" ht="19.5" customHeight="1">
      <c r="A30" s="1446"/>
      <c r="B30" s="654" t="s">
        <v>435</v>
      </c>
      <c r="C30" s="80" t="s">
        <v>436</v>
      </c>
      <c r="D30" s="63" t="s">
        <v>429</v>
      </c>
      <c r="E30" s="59">
        <v>4076798</v>
      </c>
      <c r="F30" s="567">
        <v>39716</v>
      </c>
      <c r="G30" s="157">
        <v>-96.42308725</v>
      </c>
      <c r="H30" s="589">
        <v>-14.3512016</v>
      </c>
      <c r="I30" s="581">
        <v>0.02</v>
      </c>
      <c r="J30" s="598">
        <v>0.09</v>
      </c>
      <c r="K30" s="606">
        <v>-11.9</v>
      </c>
      <c r="L30" s="54">
        <v>72.86</v>
      </c>
      <c r="M30" s="82">
        <v>0.36</v>
      </c>
      <c r="N30" s="159">
        <v>2540</v>
      </c>
      <c r="O30" s="83">
        <v>40</v>
      </c>
    </row>
    <row r="31" spans="1:15" ht="19.5" customHeight="1">
      <c r="A31" s="1447"/>
      <c r="B31" s="655" t="s">
        <v>432</v>
      </c>
      <c r="C31" s="628" t="s">
        <v>433</v>
      </c>
      <c r="D31" s="629" t="s">
        <v>434</v>
      </c>
      <c r="E31" s="621">
        <v>4080326</v>
      </c>
      <c r="F31" s="630">
        <v>40058</v>
      </c>
      <c r="G31" s="631">
        <v>-101.002741</v>
      </c>
      <c r="H31" s="632">
        <v>-14.4554618666667</v>
      </c>
      <c r="I31" s="633">
        <v>0.1</v>
      </c>
      <c r="J31" s="634">
        <v>0.09</v>
      </c>
      <c r="K31" s="635">
        <v>-11.1</v>
      </c>
      <c r="L31" s="636">
        <v>61.97</v>
      </c>
      <c r="M31" s="637">
        <v>0.31</v>
      </c>
      <c r="N31" s="638">
        <v>3840</v>
      </c>
      <c r="O31" s="639">
        <v>40</v>
      </c>
    </row>
    <row r="32" spans="1:15" ht="19.5" customHeight="1">
      <c r="A32" s="1436" t="s">
        <v>479</v>
      </c>
      <c r="B32" s="656" t="s">
        <v>8</v>
      </c>
      <c r="C32" s="622" t="s">
        <v>9</v>
      </c>
      <c r="D32" s="155"/>
      <c r="E32" s="156"/>
      <c r="F32" s="623">
        <v>39603</v>
      </c>
      <c r="G32" s="624">
        <v>-104.3431306</v>
      </c>
      <c r="H32" s="625">
        <v>-14.76991534</v>
      </c>
      <c r="I32" s="626">
        <v>6.69</v>
      </c>
      <c r="J32" s="627">
        <v>0.22</v>
      </c>
      <c r="K32" s="640"/>
      <c r="L32" s="641"/>
      <c r="M32" s="642"/>
      <c r="N32" s="643"/>
      <c r="O32" s="644"/>
    </row>
    <row r="33" spans="1:15" ht="19.5" customHeight="1">
      <c r="A33" s="1437"/>
      <c r="B33" s="657" t="s">
        <v>10</v>
      </c>
      <c r="C33" s="160" t="s">
        <v>11</v>
      </c>
      <c r="D33" s="155"/>
      <c r="E33" s="156"/>
      <c r="F33" s="169">
        <v>40058</v>
      </c>
      <c r="G33" s="164">
        <v>-89.7394082</v>
      </c>
      <c r="H33" s="592">
        <v>-12.0072053333333</v>
      </c>
      <c r="I33" s="582" t="s">
        <v>103</v>
      </c>
      <c r="J33" s="601" t="s">
        <v>103</v>
      </c>
      <c r="K33" s="640"/>
      <c r="L33" s="641"/>
      <c r="M33" s="642"/>
      <c r="N33" s="643"/>
      <c r="O33" s="644"/>
    </row>
    <row r="34" spans="1:15" ht="19.5" customHeight="1">
      <c r="A34" s="1437"/>
      <c r="B34" s="658" t="s">
        <v>12</v>
      </c>
      <c r="C34" s="161" t="s">
        <v>13</v>
      </c>
      <c r="D34" s="155"/>
      <c r="E34" s="156"/>
      <c r="F34" s="170">
        <v>39487</v>
      </c>
      <c r="G34" s="157">
        <v>-102.52569084</v>
      </c>
      <c r="H34" s="589">
        <v>-13.99586685</v>
      </c>
      <c r="I34" s="583">
        <v>6.65</v>
      </c>
      <c r="J34" s="602">
        <v>0.22</v>
      </c>
      <c r="K34" s="640"/>
      <c r="L34" s="641"/>
      <c r="M34" s="642"/>
      <c r="N34" s="643"/>
      <c r="O34" s="644"/>
    </row>
    <row r="35" spans="1:15" ht="19.5" customHeight="1">
      <c r="A35" s="1437"/>
      <c r="B35" s="658" t="s">
        <v>14</v>
      </c>
      <c r="C35" s="161" t="s">
        <v>15</v>
      </c>
      <c r="D35" s="155"/>
      <c r="E35" s="156"/>
      <c r="F35" s="169">
        <v>39486</v>
      </c>
      <c r="G35" s="158">
        <v>-101.57491416</v>
      </c>
      <c r="H35" s="590">
        <v>-14.32170456</v>
      </c>
      <c r="I35" s="584">
        <v>8.31</v>
      </c>
      <c r="J35" s="603">
        <v>0.27</v>
      </c>
      <c r="K35" s="640"/>
      <c r="L35" s="641"/>
      <c r="M35" s="642"/>
      <c r="N35" s="643"/>
      <c r="O35" s="644"/>
    </row>
    <row r="36" spans="1:15" ht="19.5" customHeight="1">
      <c r="A36" s="1437"/>
      <c r="B36" s="658" t="s">
        <v>16</v>
      </c>
      <c r="C36" s="161" t="s">
        <v>17</v>
      </c>
      <c r="D36" s="155"/>
      <c r="E36" s="156"/>
      <c r="F36" s="572">
        <v>39486</v>
      </c>
      <c r="G36" s="571">
        <v>-101.15082672</v>
      </c>
      <c r="H36" s="589">
        <v>-14.13903372</v>
      </c>
      <c r="I36" s="583">
        <v>6.05</v>
      </c>
      <c r="J36" s="602">
        <v>0.2</v>
      </c>
      <c r="K36" s="640"/>
      <c r="L36" s="641"/>
      <c r="M36" s="642"/>
      <c r="N36" s="643"/>
      <c r="O36" s="644"/>
    </row>
    <row r="37" spans="1:15" ht="19.5" customHeight="1">
      <c r="A37" s="1437"/>
      <c r="B37" s="658" t="s">
        <v>18</v>
      </c>
      <c r="C37" s="161" t="s">
        <v>419</v>
      </c>
      <c r="D37" s="155"/>
      <c r="E37" s="156"/>
      <c r="F37" s="573">
        <v>39487</v>
      </c>
      <c r="G37" s="570">
        <v>-99.3434256</v>
      </c>
      <c r="H37" s="593">
        <v>-13.80226938</v>
      </c>
      <c r="I37" s="584">
        <v>5.09</v>
      </c>
      <c r="J37" s="603">
        <v>0.17</v>
      </c>
      <c r="K37" s="640"/>
      <c r="L37" s="641"/>
      <c r="M37" s="642"/>
      <c r="N37" s="643"/>
      <c r="O37" s="644"/>
    </row>
    <row r="38" spans="1:15" ht="19.5" customHeight="1">
      <c r="A38" s="1437"/>
      <c r="B38" s="658" t="s">
        <v>19</v>
      </c>
      <c r="C38" s="161" t="s">
        <v>20</v>
      </c>
      <c r="D38" s="155"/>
      <c r="E38" s="156"/>
      <c r="F38" s="572">
        <v>39485</v>
      </c>
      <c r="G38" s="571">
        <v>-96.19133736</v>
      </c>
      <c r="H38" s="589">
        <v>-13.71793821</v>
      </c>
      <c r="I38" s="583">
        <v>8.53</v>
      </c>
      <c r="J38" s="602">
        <v>0.28</v>
      </c>
      <c r="K38" s="640"/>
      <c r="L38" s="641"/>
      <c r="M38" s="642"/>
      <c r="N38" s="643"/>
      <c r="O38" s="644"/>
    </row>
    <row r="39" spans="1:15" ht="19.5" customHeight="1">
      <c r="A39" s="1438"/>
      <c r="B39" s="658" t="s">
        <v>21</v>
      </c>
      <c r="C39" s="161" t="s">
        <v>22</v>
      </c>
      <c r="D39" s="155"/>
      <c r="E39" s="156"/>
      <c r="F39" s="171">
        <v>39485</v>
      </c>
      <c r="G39" s="158">
        <v>-95.57874426</v>
      </c>
      <c r="H39" s="594">
        <v>-13.5564669</v>
      </c>
      <c r="I39" s="584">
        <v>7.54</v>
      </c>
      <c r="J39" s="604">
        <v>0.25</v>
      </c>
      <c r="K39" s="640"/>
      <c r="L39" s="641"/>
      <c r="M39" s="642"/>
      <c r="N39" s="643"/>
      <c r="O39" s="645"/>
    </row>
    <row r="40" spans="2:15" ht="19.5" customHeight="1">
      <c r="B40" s="86" t="s">
        <v>480</v>
      </c>
      <c r="C40" s="154"/>
      <c r="D40" s="150"/>
      <c r="E40" s="151"/>
      <c r="F40" s="168"/>
      <c r="G40" s="153"/>
      <c r="H40" s="152"/>
      <c r="I40" s="84"/>
      <c r="J40" s="85"/>
      <c r="K40" s="88"/>
      <c r="L40" s="88"/>
      <c r="M40" s="88"/>
      <c r="N40" s="85"/>
      <c r="O40" s="87"/>
    </row>
  </sheetData>
  <mergeCells count="6">
    <mergeCell ref="A32:A39"/>
    <mergeCell ref="G1:H1"/>
    <mergeCell ref="I1:J1"/>
    <mergeCell ref="K1:O1"/>
    <mergeCell ref="A24:A31"/>
    <mergeCell ref="A3:A23"/>
  </mergeCells>
  <printOptions horizontalCentered="1"/>
  <pageMargins left="0.5" right="0.5" top="1" bottom="0.5" header="0.5" footer="0"/>
  <pageSetup firstPageNumber="1" useFirstPageNumber="1" fitToHeight="1" fitToWidth="1" horizontalDpi="600" verticalDpi="600" orientation="portrait" scale="80" r:id="rId1"/>
  <headerFooter alignWithMargins="0">
    <oddHeader>&amp;L&amp;"Arial,Bold"&amp;12       Table 5. Isotopic data for well, spring and stream waters.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workbookViewId="0" topLeftCell="A6">
      <selection activeCell="R57" sqref="R57"/>
    </sheetView>
  </sheetViews>
  <sheetFormatPr defaultColWidth="9.140625" defaultRowHeight="19.5" customHeight="1"/>
  <cols>
    <col min="1" max="1" width="5.8515625" style="1" customWidth="1"/>
    <col min="2" max="2" width="10.28125" style="1" customWidth="1"/>
    <col min="3" max="3" width="5.8515625" style="1" hidden="1" customWidth="1"/>
    <col min="4" max="4" width="5.7109375" style="1" hidden="1" customWidth="1"/>
    <col min="5" max="5" width="7.7109375" style="1" customWidth="1"/>
    <col min="6" max="6" width="6.8515625" style="1" customWidth="1"/>
    <col min="7" max="8" width="7.8515625" style="1" hidden="1" customWidth="1"/>
    <col min="9" max="11" width="7.00390625" style="1" customWidth="1"/>
    <col min="12" max="14" width="7.28125" style="1" customWidth="1"/>
    <col min="15" max="17" width="6.00390625" style="1" customWidth="1"/>
    <col min="18" max="16384" width="12.00390625" style="1" customWidth="1"/>
  </cols>
  <sheetData>
    <row r="1" spans="1:17" ht="36" customHeight="1">
      <c r="A1" s="659"/>
      <c r="B1" s="660"/>
      <c r="C1" s="661" t="s">
        <v>281</v>
      </c>
      <c r="D1" s="661" t="s">
        <v>281</v>
      </c>
      <c r="E1" s="662"/>
      <c r="F1" s="663"/>
      <c r="G1" s="649"/>
      <c r="H1" s="649"/>
      <c r="I1" s="1471" t="s">
        <v>481</v>
      </c>
      <c r="J1" s="1472"/>
      <c r="K1" s="1473"/>
      <c r="L1" s="1471" t="s">
        <v>482</v>
      </c>
      <c r="M1" s="1472"/>
      <c r="N1" s="1473"/>
      <c r="O1" s="1474" t="s">
        <v>483</v>
      </c>
      <c r="P1" s="1475"/>
      <c r="Q1" s="1476"/>
    </row>
    <row r="2" spans="1:17" ht="27" customHeight="1" thickBot="1">
      <c r="A2" s="664" t="s">
        <v>451</v>
      </c>
      <c r="B2" s="665" t="s">
        <v>454</v>
      </c>
      <c r="C2" s="666" t="s">
        <v>282</v>
      </c>
      <c r="D2" s="666" t="s">
        <v>283</v>
      </c>
      <c r="E2" s="667" t="s">
        <v>62</v>
      </c>
      <c r="F2" s="668" t="s">
        <v>484</v>
      </c>
      <c r="G2" s="669" t="s">
        <v>352</v>
      </c>
      <c r="H2" s="670" t="s">
        <v>353</v>
      </c>
      <c r="I2" s="671" t="s">
        <v>485</v>
      </c>
      <c r="J2" s="672" t="s">
        <v>486</v>
      </c>
      <c r="K2" s="673" t="s">
        <v>487</v>
      </c>
      <c r="L2" s="672" t="s">
        <v>488</v>
      </c>
      <c r="M2" s="672" t="s">
        <v>489</v>
      </c>
      <c r="N2" s="673" t="s">
        <v>490</v>
      </c>
      <c r="O2" s="672" t="s">
        <v>491</v>
      </c>
      <c r="P2" s="674" t="s">
        <v>492</v>
      </c>
      <c r="Q2" s="675" t="s">
        <v>493</v>
      </c>
    </row>
    <row r="3" spans="1:17" ht="13.5" customHeight="1" thickTop="1">
      <c r="A3" s="1455" t="s">
        <v>106</v>
      </c>
      <c r="B3" s="1457" t="s">
        <v>107</v>
      </c>
      <c r="C3" s="168">
        <v>4064876</v>
      </c>
      <c r="D3" s="168">
        <v>436395</v>
      </c>
      <c r="E3" s="1464">
        <v>39581</v>
      </c>
      <c r="F3" s="676">
        <v>68.01</v>
      </c>
      <c r="G3" s="168">
        <v>2400</v>
      </c>
      <c r="H3" s="677">
        <v>6.1</v>
      </c>
      <c r="I3" s="678">
        <v>1.068</v>
      </c>
      <c r="J3" s="678">
        <v>1.132</v>
      </c>
      <c r="K3" s="679">
        <v>0.061</v>
      </c>
      <c r="L3" s="678">
        <v>215.2621797484656</v>
      </c>
      <c r="M3" s="678">
        <v>57.83076011004219</v>
      </c>
      <c r="N3" s="680">
        <v>9.883599904510092</v>
      </c>
      <c r="O3" s="681">
        <v>33.47260273972597</v>
      </c>
      <c r="P3" s="682">
        <v>38.67260273972602</v>
      </c>
      <c r="Q3" s="683">
        <v>34.07260273972611</v>
      </c>
    </row>
    <row r="4" spans="1:17" ht="13.5" customHeight="1">
      <c r="A4" s="1455"/>
      <c r="B4" s="1457"/>
      <c r="C4" s="168"/>
      <c r="D4" s="168"/>
      <c r="E4" s="1464"/>
      <c r="F4" s="676" t="s">
        <v>494</v>
      </c>
      <c r="G4" s="168"/>
      <c r="H4" s="677"/>
      <c r="I4" s="678">
        <v>1.027</v>
      </c>
      <c r="J4" s="678">
        <v>1.289</v>
      </c>
      <c r="K4" s="680">
        <v>0.122</v>
      </c>
      <c r="L4" s="678">
        <v>206.99836947722298</v>
      </c>
      <c r="M4" s="678">
        <v>65.85145740445617</v>
      </c>
      <c r="N4" s="680">
        <v>19.767199809020184</v>
      </c>
      <c r="O4" s="681">
        <v>33.87260273972606</v>
      </c>
      <c r="P4" s="682">
        <v>37.87260273972606</v>
      </c>
      <c r="Q4" s="683">
        <v>28.872602739726062</v>
      </c>
    </row>
    <row r="5" spans="1:17" ht="13.5" customHeight="1">
      <c r="A5" s="1456"/>
      <c r="B5" s="1458"/>
      <c r="C5" s="684"/>
      <c r="D5" s="684"/>
      <c r="E5" s="1465"/>
      <c r="F5" s="685" t="s">
        <v>495</v>
      </c>
      <c r="G5" s="684"/>
      <c r="H5" s="686"/>
      <c r="I5" s="687">
        <v>0.959</v>
      </c>
      <c r="J5" s="687">
        <v>1.423</v>
      </c>
      <c r="K5" s="688">
        <v>0.11</v>
      </c>
      <c r="L5" s="687">
        <v>193.29253780784504</v>
      </c>
      <c r="M5" s="687">
        <v>72.69714808886047</v>
      </c>
      <c r="N5" s="688">
        <v>17.822885073706722</v>
      </c>
      <c r="O5" s="689">
        <v>34.67260273972602</v>
      </c>
      <c r="P5" s="690">
        <v>37.27260273972615</v>
      </c>
      <c r="Q5" s="691">
        <v>29.672602739726017</v>
      </c>
    </row>
    <row r="6" spans="1:17" ht="13.5" customHeight="1">
      <c r="A6" s="1455" t="s">
        <v>124</v>
      </c>
      <c r="B6" s="1457" t="s">
        <v>125</v>
      </c>
      <c r="C6" s="156">
        <v>4071608</v>
      </c>
      <c r="D6" s="156">
        <v>436530</v>
      </c>
      <c r="E6" s="1459">
        <v>39581</v>
      </c>
      <c r="F6" s="692">
        <v>70.01</v>
      </c>
      <c r="G6" s="693">
        <v>2400</v>
      </c>
      <c r="H6" s="694">
        <v>6.1</v>
      </c>
      <c r="I6" s="695">
        <v>0.72</v>
      </c>
      <c r="J6" s="695">
        <v>1.22</v>
      </c>
      <c r="K6" s="696">
        <v>0.082</v>
      </c>
      <c r="L6" s="695">
        <v>145.1205706169431</v>
      </c>
      <c r="M6" s="695">
        <v>62.3264375744271</v>
      </c>
      <c r="N6" s="696">
        <v>13.286150691308649</v>
      </c>
      <c r="O6" s="697">
        <v>37.47260273972597</v>
      </c>
      <c r="P6" s="698">
        <v>38.27260273972615</v>
      </c>
      <c r="Q6" s="699">
        <v>31.872602739726062</v>
      </c>
    </row>
    <row r="7" spans="1:17" ht="13.5" customHeight="1">
      <c r="A7" s="1455"/>
      <c r="B7" s="1457"/>
      <c r="C7" s="156"/>
      <c r="D7" s="156"/>
      <c r="E7" s="1459"/>
      <c r="F7" s="692" t="s">
        <v>496</v>
      </c>
      <c r="G7" s="693"/>
      <c r="H7" s="694"/>
      <c r="I7" s="695">
        <v>0.812</v>
      </c>
      <c r="J7" s="695">
        <v>1.245</v>
      </c>
      <c r="K7" s="696">
        <v>0.061</v>
      </c>
      <c r="L7" s="695">
        <v>163.66375464021917</v>
      </c>
      <c r="M7" s="695">
        <v>63.60361867226373</v>
      </c>
      <c r="N7" s="696">
        <v>9.883599904510092</v>
      </c>
      <c r="O7" s="697">
        <v>36.27260273972615</v>
      </c>
      <c r="P7" s="698">
        <v>38.07260273972611</v>
      </c>
      <c r="Q7" s="699">
        <v>34.07260273972611</v>
      </c>
    </row>
    <row r="8" spans="1:17" ht="13.5" customHeight="1">
      <c r="A8" s="1456"/>
      <c r="B8" s="1458"/>
      <c r="C8" s="700"/>
      <c r="D8" s="700"/>
      <c r="E8" s="1460"/>
      <c r="F8" s="1116" t="s">
        <v>497</v>
      </c>
      <c r="G8" s="1117"/>
      <c r="H8" s="1118"/>
      <c r="I8" s="1119">
        <v>1.066</v>
      </c>
      <c r="J8" s="1119">
        <v>1.9</v>
      </c>
      <c r="K8" s="1120">
        <v>0.086</v>
      </c>
      <c r="L8" s="1119">
        <v>214.85906705230744</v>
      </c>
      <c r="M8" s="1119">
        <v>97.0657634355832</v>
      </c>
      <c r="N8" s="1120">
        <v>13.9342556030798</v>
      </c>
      <c r="O8" s="1121">
        <v>33.47260273972597</v>
      </c>
      <c r="P8" s="1122">
        <v>34.87260273972606</v>
      </c>
      <c r="Q8" s="1123">
        <v>31.672602739726017</v>
      </c>
    </row>
    <row r="9" spans="1:17" ht="13.5" customHeight="1">
      <c r="A9" s="1455" t="s">
        <v>129</v>
      </c>
      <c r="B9" s="1457" t="s">
        <v>130</v>
      </c>
      <c r="C9" s="168">
        <v>4075717</v>
      </c>
      <c r="D9" s="168">
        <v>434090</v>
      </c>
      <c r="E9" s="1464">
        <v>39582</v>
      </c>
      <c r="F9" s="676">
        <v>70.02</v>
      </c>
      <c r="G9" s="168">
        <v>2400</v>
      </c>
      <c r="H9" s="677">
        <v>6.1</v>
      </c>
      <c r="I9" s="678">
        <v>0.163</v>
      </c>
      <c r="J9" s="678">
        <v>0.244</v>
      </c>
      <c r="K9" s="680">
        <v>0.012</v>
      </c>
      <c r="L9" s="678">
        <v>32.85368473689129</v>
      </c>
      <c r="M9" s="678">
        <v>12.465287514885421</v>
      </c>
      <c r="N9" s="680">
        <v>1.9443147353134607</v>
      </c>
      <c r="O9" s="681">
        <v>48.27534246575351</v>
      </c>
      <c r="P9" s="682">
        <v>48.075342465753465</v>
      </c>
      <c r="Q9" s="683">
        <v>40.075342465753465</v>
      </c>
    </row>
    <row r="10" spans="1:17" ht="13.5" customHeight="1">
      <c r="A10" s="1455"/>
      <c r="B10" s="1457"/>
      <c r="C10" s="168"/>
      <c r="D10" s="168"/>
      <c r="E10" s="1464"/>
      <c r="F10" s="676" t="s">
        <v>498</v>
      </c>
      <c r="G10" s="168"/>
      <c r="H10" s="677"/>
      <c r="I10" s="678">
        <v>0.174</v>
      </c>
      <c r="J10" s="678">
        <v>0.297</v>
      </c>
      <c r="K10" s="680">
        <v>0.012</v>
      </c>
      <c r="L10" s="678">
        <v>35.07080456576124</v>
      </c>
      <c r="M10" s="678">
        <v>15.172911442299057</v>
      </c>
      <c r="N10" s="680">
        <v>1.9443147353134607</v>
      </c>
      <c r="O10" s="681">
        <v>47.675342465753374</v>
      </c>
      <c r="P10" s="682">
        <v>46.27534246575351</v>
      </c>
      <c r="Q10" s="683">
        <v>40.075342465753465</v>
      </c>
    </row>
    <row r="11" spans="1:17" ht="13.5" customHeight="1">
      <c r="A11" s="1456"/>
      <c r="B11" s="1458"/>
      <c r="C11" s="684"/>
      <c r="D11" s="684"/>
      <c r="E11" s="1465"/>
      <c r="F11" s="685" t="s">
        <v>499</v>
      </c>
      <c r="G11" s="684"/>
      <c r="H11" s="686"/>
      <c r="I11" s="687">
        <v>0.173</v>
      </c>
      <c r="J11" s="687">
        <v>0.273</v>
      </c>
      <c r="K11" s="688">
        <v>0.008</v>
      </c>
      <c r="L11" s="687">
        <v>34.869248217682156</v>
      </c>
      <c r="M11" s="687">
        <v>13.946817588375902</v>
      </c>
      <c r="N11" s="688">
        <v>1.2962098235423072</v>
      </c>
      <c r="O11" s="689">
        <v>47.675342465753374</v>
      </c>
      <c r="P11" s="690">
        <v>46.87534246575342</v>
      </c>
      <c r="Q11" s="691">
        <v>40.27534246575351</v>
      </c>
    </row>
    <row r="12" spans="1:17" ht="13.5" customHeight="1">
      <c r="A12" s="1455" t="s">
        <v>139</v>
      </c>
      <c r="B12" s="1457" t="s">
        <v>325</v>
      </c>
      <c r="C12" s="156">
        <v>4078218</v>
      </c>
      <c r="D12" s="156">
        <v>428405</v>
      </c>
      <c r="E12" s="1469">
        <v>39582</v>
      </c>
      <c r="F12" s="692">
        <v>68.02</v>
      </c>
      <c r="G12" s="693">
        <v>2400</v>
      </c>
      <c r="H12" s="694">
        <v>6.1</v>
      </c>
      <c r="I12" s="695">
        <v>0.35</v>
      </c>
      <c r="J12" s="695">
        <v>0.61</v>
      </c>
      <c r="K12" s="696">
        <v>0.002</v>
      </c>
      <c r="L12" s="695">
        <v>70.54472182768068</v>
      </c>
      <c r="M12" s="695">
        <v>31.16321878721355</v>
      </c>
      <c r="N12" s="696">
        <v>0.3240524558855768</v>
      </c>
      <c r="O12" s="697">
        <v>42.87534246575342</v>
      </c>
      <c r="P12" s="698">
        <v>42.075342465753465</v>
      </c>
      <c r="Q12" s="699">
        <v>40.47534246575333</v>
      </c>
    </row>
    <row r="13" spans="1:17" ht="13.5" customHeight="1">
      <c r="A13" s="1455"/>
      <c r="B13" s="1457"/>
      <c r="C13" s="156"/>
      <c r="D13" s="156"/>
      <c r="E13" s="1469"/>
      <c r="F13" s="692" t="s">
        <v>500</v>
      </c>
      <c r="G13" s="693"/>
      <c r="H13" s="694"/>
      <c r="I13" s="695">
        <v>0.357</v>
      </c>
      <c r="J13" s="695">
        <v>0.588</v>
      </c>
      <c r="K13" s="696">
        <v>0.023</v>
      </c>
      <c r="L13" s="695">
        <v>71.95561626423428</v>
      </c>
      <c r="M13" s="695">
        <v>30.039299421117324</v>
      </c>
      <c r="N13" s="696">
        <v>3.7266032426841327</v>
      </c>
      <c r="O13" s="697">
        <v>42.675342465753374</v>
      </c>
      <c r="P13" s="698">
        <v>42.27534246575351</v>
      </c>
      <c r="Q13" s="699">
        <v>39.27534246575351</v>
      </c>
    </row>
    <row r="14" spans="1:17" ht="13.5" customHeight="1">
      <c r="A14" s="1456"/>
      <c r="B14" s="1458"/>
      <c r="C14" s="700"/>
      <c r="D14" s="700"/>
      <c r="E14" s="1470"/>
      <c r="F14" s="701" t="s">
        <v>501</v>
      </c>
      <c r="G14" s="702"/>
      <c r="H14" s="703"/>
      <c r="I14" s="704">
        <v>0.368</v>
      </c>
      <c r="J14" s="704">
        <v>0.708</v>
      </c>
      <c r="K14" s="705">
        <v>0.033</v>
      </c>
      <c r="L14" s="704">
        <v>74.17273609310425</v>
      </c>
      <c r="M14" s="704">
        <v>36.16976869073311</v>
      </c>
      <c r="N14" s="705">
        <v>5.346865522112017</v>
      </c>
      <c r="O14" s="706">
        <v>42.47534246575333</v>
      </c>
      <c r="P14" s="707">
        <v>41.27534246575351</v>
      </c>
      <c r="Q14" s="708">
        <v>38.27534246575351</v>
      </c>
    </row>
    <row r="15" spans="1:17" ht="13.5" customHeight="1">
      <c r="A15" s="1455" t="s">
        <v>145</v>
      </c>
      <c r="B15" s="1457" t="s">
        <v>327</v>
      </c>
      <c r="C15" s="168">
        <v>4081974</v>
      </c>
      <c r="D15" s="168">
        <v>433797</v>
      </c>
      <c r="E15" s="1464">
        <v>39602</v>
      </c>
      <c r="F15" s="676">
        <v>68.03</v>
      </c>
      <c r="G15" s="168">
        <v>2400</v>
      </c>
      <c r="H15" s="677">
        <v>6.1</v>
      </c>
      <c r="I15" s="678">
        <v>1.168</v>
      </c>
      <c r="J15" s="678">
        <v>2.531</v>
      </c>
      <c r="K15" s="680">
        <v>0.147</v>
      </c>
      <c r="L15" s="678">
        <v>235.41781455637434</v>
      </c>
      <c r="M15" s="678">
        <v>129.3018143449795</v>
      </c>
      <c r="N15" s="680">
        <v>23.81785550758989</v>
      </c>
      <c r="O15" s="681">
        <v>32.33013698630157</v>
      </c>
      <c r="P15" s="682">
        <v>32.13013698630152</v>
      </c>
      <c r="Q15" s="683">
        <v>27.530136986301386</v>
      </c>
    </row>
    <row r="16" spans="1:17" ht="13.5" customHeight="1">
      <c r="A16" s="1455"/>
      <c r="B16" s="1457"/>
      <c r="C16" s="168"/>
      <c r="D16" s="168"/>
      <c r="E16" s="1464"/>
      <c r="F16" s="676" t="s">
        <v>502</v>
      </c>
      <c r="G16" s="168"/>
      <c r="H16" s="677"/>
      <c r="I16" s="678">
        <v>1.078</v>
      </c>
      <c r="J16" s="678">
        <v>2.186</v>
      </c>
      <c r="K16" s="680">
        <v>0.147</v>
      </c>
      <c r="L16" s="678">
        <v>217.2777432292565</v>
      </c>
      <c r="M16" s="678">
        <v>111.67671519483414</v>
      </c>
      <c r="N16" s="680">
        <v>23.81785550758989</v>
      </c>
      <c r="O16" s="681">
        <v>33.33013698630157</v>
      </c>
      <c r="P16" s="682">
        <v>33.73013698630143</v>
      </c>
      <c r="Q16" s="683">
        <v>27.530136986301386</v>
      </c>
    </row>
    <row r="17" spans="1:17" ht="13.5" customHeight="1">
      <c r="A17" s="1456"/>
      <c r="B17" s="1458"/>
      <c r="C17" s="684"/>
      <c r="D17" s="684"/>
      <c r="E17" s="1465"/>
      <c r="F17" s="685" t="s">
        <v>503</v>
      </c>
      <c r="G17" s="684"/>
      <c r="H17" s="686"/>
      <c r="I17" s="687">
        <v>1.148</v>
      </c>
      <c r="J17" s="687">
        <v>2.329</v>
      </c>
      <c r="K17" s="688">
        <v>0.152</v>
      </c>
      <c r="L17" s="687">
        <v>231.3866875947926</v>
      </c>
      <c r="M17" s="687">
        <v>118.98219107445962</v>
      </c>
      <c r="N17" s="688">
        <v>24.627986647303835</v>
      </c>
      <c r="O17" s="689">
        <v>32.73013698630143</v>
      </c>
      <c r="P17" s="690">
        <v>33.13013698630152</v>
      </c>
      <c r="Q17" s="691">
        <v>27.130136986301522</v>
      </c>
    </row>
    <row r="18" spans="1:17" ht="13.5" customHeight="1">
      <c r="A18" s="1455" t="s">
        <v>162</v>
      </c>
      <c r="B18" s="1457" t="s">
        <v>331</v>
      </c>
      <c r="C18" s="168">
        <v>4077934</v>
      </c>
      <c r="D18" s="168">
        <v>420310</v>
      </c>
      <c r="E18" s="1459">
        <v>39602</v>
      </c>
      <c r="F18" s="692">
        <v>70.03</v>
      </c>
      <c r="G18" s="693">
        <v>2400</v>
      </c>
      <c r="H18" s="694">
        <v>6.1</v>
      </c>
      <c r="I18" s="695">
        <v>0.872</v>
      </c>
      <c r="J18" s="695">
        <v>1.425</v>
      </c>
      <c r="K18" s="696">
        <v>0.097</v>
      </c>
      <c r="L18" s="695">
        <v>175.7571355249644</v>
      </c>
      <c r="M18" s="695">
        <v>72.7993225766874</v>
      </c>
      <c r="N18" s="696">
        <v>15.716544110450474</v>
      </c>
      <c r="O18" s="697">
        <v>35.73013698630143</v>
      </c>
      <c r="P18" s="698">
        <v>37.33013698630157</v>
      </c>
      <c r="Q18" s="699">
        <v>30.73013698630143</v>
      </c>
    </row>
    <row r="19" spans="1:17" ht="13.5" customHeight="1">
      <c r="A19" s="1455"/>
      <c r="B19" s="1457"/>
      <c r="C19" s="168"/>
      <c r="D19" s="168"/>
      <c r="E19" s="1459"/>
      <c r="F19" s="692" t="s">
        <v>504</v>
      </c>
      <c r="G19" s="693"/>
      <c r="H19" s="694"/>
      <c r="I19" s="695">
        <v>0.83</v>
      </c>
      <c r="J19" s="695">
        <v>1.569</v>
      </c>
      <c r="K19" s="696">
        <v>0.094</v>
      </c>
      <c r="L19" s="695">
        <v>167.29176890564273</v>
      </c>
      <c r="M19" s="695">
        <v>80.15588570022634</v>
      </c>
      <c r="N19" s="696">
        <v>15.230465426622109</v>
      </c>
      <c r="O19" s="697">
        <v>36.13013698630152</v>
      </c>
      <c r="P19" s="698">
        <v>36.530136986301386</v>
      </c>
      <c r="Q19" s="699">
        <v>30.930136986301477</v>
      </c>
    </row>
    <row r="20" spans="1:17" ht="13.5" customHeight="1">
      <c r="A20" s="1456"/>
      <c r="B20" s="1458"/>
      <c r="C20" s="684"/>
      <c r="D20" s="684"/>
      <c r="E20" s="1460"/>
      <c r="F20" s="701" t="s">
        <v>505</v>
      </c>
      <c r="G20" s="702"/>
      <c r="H20" s="703"/>
      <c r="I20" s="704">
        <v>0.851</v>
      </c>
      <c r="J20" s="704">
        <v>1.637</v>
      </c>
      <c r="K20" s="705">
        <v>0.099</v>
      </c>
      <c r="L20" s="704">
        <v>171.52445221530357</v>
      </c>
      <c r="M20" s="704">
        <v>83.62981828634194</v>
      </c>
      <c r="N20" s="705">
        <v>16.04059656633605</v>
      </c>
      <c r="O20" s="706">
        <v>35.93013698630148</v>
      </c>
      <c r="P20" s="707">
        <v>36.33013698630157</v>
      </c>
      <c r="Q20" s="708">
        <v>30.530136986301386</v>
      </c>
    </row>
    <row r="21" spans="1:17" ht="13.5" customHeight="1">
      <c r="A21" s="1455" t="s">
        <v>164</v>
      </c>
      <c r="B21" s="1457" t="s">
        <v>165</v>
      </c>
      <c r="C21" s="156">
        <v>4092411</v>
      </c>
      <c r="D21" s="156">
        <v>430675</v>
      </c>
      <c r="E21" s="1464">
        <v>39967</v>
      </c>
      <c r="F21" s="676">
        <v>74.01</v>
      </c>
      <c r="G21" s="168">
        <v>2400</v>
      </c>
      <c r="H21" s="677">
        <v>6.1</v>
      </c>
      <c r="I21" s="678">
        <v>0.487</v>
      </c>
      <c r="J21" s="678">
        <v>0.936</v>
      </c>
      <c r="K21" s="680">
        <v>0.068</v>
      </c>
      <c r="L21" s="678">
        <v>98.15794151451567</v>
      </c>
      <c r="M21" s="678">
        <v>47.817660303003095</v>
      </c>
      <c r="N21" s="680">
        <v>11.01778350010961</v>
      </c>
      <c r="O21" s="681">
        <v>41.55205479452047</v>
      </c>
      <c r="P21" s="682">
        <v>40.95205479452056</v>
      </c>
      <c r="Q21" s="683">
        <v>34.352054794520654</v>
      </c>
    </row>
    <row r="22" spans="1:17" ht="13.5" customHeight="1">
      <c r="A22" s="1455"/>
      <c r="B22" s="1457"/>
      <c r="C22" s="156"/>
      <c r="D22" s="156"/>
      <c r="E22" s="1464"/>
      <c r="F22" s="676" t="s">
        <v>506</v>
      </c>
      <c r="G22" s="168"/>
      <c r="H22" s="677"/>
      <c r="I22" s="678">
        <v>0.464</v>
      </c>
      <c r="J22" s="678">
        <v>0.881</v>
      </c>
      <c r="K22" s="680">
        <v>0.058</v>
      </c>
      <c r="L22" s="678">
        <v>93.52214550869667</v>
      </c>
      <c r="M22" s="678">
        <v>45.00786188776252</v>
      </c>
      <c r="N22" s="680">
        <v>9.397521220681726</v>
      </c>
      <c r="O22" s="681">
        <v>41.95205479452056</v>
      </c>
      <c r="P22" s="682">
        <v>41.15205479452061</v>
      </c>
      <c r="Q22" s="683">
        <v>35.352054794520654</v>
      </c>
    </row>
    <row r="23" spans="1:17" ht="13.5" customHeight="1">
      <c r="A23" s="1456"/>
      <c r="B23" s="1458"/>
      <c r="C23" s="700"/>
      <c r="D23" s="700"/>
      <c r="E23" s="1465"/>
      <c r="F23" s="685" t="s">
        <v>507</v>
      </c>
      <c r="G23" s="684"/>
      <c r="H23" s="686"/>
      <c r="I23" s="687">
        <v>0.463</v>
      </c>
      <c r="J23" s="687">
        <v>0.841</v>
      </c>
      <c r="K23" s="688">
        <v>0.058</v>
      </c>
      <c r="L23" s="687">
        <v>93.32058916061759</v>
      </c>
      <c r="M23" s="687">
        <v>42.96437213122393</v>
      </c>
      <c r="N23" s="688">
        <v>9.397521220681726</v>
      </c>
      <c r="O23" s="689">
        <v>41.95205479452056</v>
      </c>
      <c r="P23" s="690">
        <v>41.55205479452047</v>
      </c>
      <c r="Q23" s="691">
        <v>35.352054794520654</v>
      </c>
    </row>
    <row r="24" spans="1:17" ht="13.5" customHeight="1">
      <c r="A24" s="1455" t="s">
        <v>168</v>
      </c>
      <c r="B24" s="1457" t="s">
        <v>169</v>
      </c>
      <c r="C24" s="168">
        <v>4091963</v>
      </c>
      <c r="D24" s="168">
        <v>424450</v>
      </c>
      <c r="E24" s="1459">
        <v>39583</v>
      </c>
      <c r="F24" s="692">
        <v>70.04</v>
      </c>
      <c r="G24" s="693">
        <v>2400</v>
      </c>
      <c r="H24" s="694">
        <v>6.1</v>
      </c>
      <c r="I24" s="695">
        <v>0.017</v>
      </c>
      <c r="J24" s="695">
        <v>0.187</v>
      </c>
      <c r="K24" s="696">
        <v>0</v>
      </c>
      <c r="L24" s="695">
        <v>3.4264579173444902</v>
      </c>
      <c r="M24" s="695">
        <v>9.553314611817925</v>
      </c>
      <c r="N24" s="696">
        <v>0</v>
      </c>
      <c r="O24" s="697">
        <v>58.67808219178073</v>
      </c>
      <c r="P24" s="698">
        <v>50.27808219178087</v>
      </c>
      <c r="Q24" s="699">
        <v>40.478082191780686</v>
      </c>
    </row>
    <row r="25" spans="1:17" ht="13.5" customHeight="1">
      <c r="A25" s="1455"/>
      <c r="B25" s="1457"/>
      <c r="C25" s="168"/>
      <c r="D25" s="168"/>
      <c r="E25" s="1459"/>
      <c r="F25" s="709" t="s">
        <v>508</v>
      </c>
      <c r="G25" s="710"/>
      <c r="H25" s="711"/>
      <c r="I25" s="712">
        <v>0.164</v>
      </c>
      <c r="J25" s="712">
        <v>0.518</v>
      </c>
      <c r="K25" s="713">
        <v>0.011</v>
      </c>
      <c r="L25" s="712">
        <v>33.055241084970376</v>
      </c>
      <c r="M25" s="712">
        <v>26.46319234717479</v>
      </c>
      <c r="N25" s="713">
        <v>1.782288507370672</v>
      </c>
      <c r="O25" s="714">
        <v>48.07808219178082</v>
      </c>
      <c r="P25" s="715">
        <v>42.87808219178078</v>
      </c>
      <c r="Q25" s="716">
        <v>40.07808219178082</v>
      </c>
    </row>
    <row r="26" spans="1:17" ht="13.5" customHeight="1">
      <c r="A26" s="1456"/>
      <c r="B26" s="1458"/>
      <c r="C26" s="684"/>
      <c r="D26" s="684"/>
      <c r="E26" s="1460"/>
      <c r="F26" s="701" t="s">
        <v>509</v>
      </c>
      <c r="G26" s="702"/>
      <c r="H26" s="703"/>
      <c r="I26" s="704">
        <v>0.011</v>
      </c>
      <c r="J26" s="704">
        <v>0.103</v>
      </c>
      <c r="K26" s="705">
        <v>0</v>
      </c>
      <c r="L26" s="704">
        <v>2.217119828869964</v>
      </c>
      <c r="M26" s="704">
        <v>5.261986123086878</v>
      </c>
      <c r="N26" s="705">
        <v>0</v>
      </c>
      <c r="O26" s="706">
        <v>59.27808219178087</v>
      </c>
      <c r="P26" s="707">
        <v>52.478082191780686</v>
      </c>
      <c r="Q26" s="708">
        <v>40.478082191780686</v>
      </c>
    </row>
    <row r="27" spans="1:17" ht="13.5" customHeight="1">
      <c r="A27" s="1455" t="s">
        <v>186</v>
      </c>
      <c r="B27" s="1457" t="s">
        <v>187</v>
      </c>
      <c r="C27" s="168">
        <v>4088493</v>
      </c>
      <c r="D27" s="168">
        <v>412989</v>
      </c>
      <c r="E27" s="1464">
        <v>39602</v>
      </c>
      <c r="F27" s="717" t="s">
        <v>510</v>
      </c>
      <c r="G27" s="718">
        <v>2400</v>
      </c>
      <c r="H27" s="719">
        <v>6.1</v>
      </c>
      <c r="I27" s="720">
        <v>1.379</v>
      </c>
      <c r="J27" s="720">
        <v>7.649</v>
      </c>
      <c r="K27" s="721">
        <v>0.164</v>
      </c>
      <c r="L27" s="720">
        <v>277.94620400106186</v>
      </c>
      <c r="M27" s="720">
        <v>390.7663286940926</v>
      </c>
      <c r="N27" s="721">
        <v>26.572301382617297</v>
      </c>
      <c r="O27" s="722">
        <v>30.130136986301522</v>
      </c>
      <c r="P27" s="723">
        <v>-0.06986301369852299</v>
      </c>
      <c r="Q27" s="724">
        <v>26.530136986301386</v>
      </c>
    </row>
    <row r="28" spans="1:17" ht="13.5" customHeight="1">
      <c r="A28" s="1455"/>
      <c r="B28" s="1457"/>
      <c r="C28" s="168"/>
      <c r="D28" s="168"/>
      <c r="E28" s="1464"/>
      <c r="F28" s="676" t="s">
        <v>511</v>
      </c>
      <c r="G28" s="168"/>
      <c r="H28" s="677"/>
      <c r="I28" s="678">
        <v>0.057</v>
      </c>
      <c r="J28" s="678">
        <v>0.149</v>
      </c>
      <c r="K28" s="680">
        <v>0.004</v>
      </c>
      <c r="L28" s="678">
        <v>11.488711840507996</v>
      </c>
      <c r="M28" s="678">
        <v>7.611999343106261</v>
      </c>
      <c r="N28" s="680">
        <v>0.6481049117711536</v>
      </c>
      <c r="O28" s="681">
        <v>55.93013698630148</v>
      </c>
      <c r="P28" s="682">
        <v>51.530136986301386</v>
      </c>
      <c r="Q28" s="683">
        <v>40.530136986301386</v>
      </c>
    </row>
    <row r="29" spans="1:17" ht="13.5" customHeight="1">
      <c r="A29" s="1456"/>
      <c r="B29" s="1458"/>
      <c r="C29" s="684"/>
      <c r="D29" s="684"/>
      <c r="E29" s="1465"/>
      <c r="F29" s="685" t="s">
        <v>512</v>
      </c>
      <c r="G29" s="684"/>
      <c r="H29" s="686"/>
      <c r="I29" s="687">
        <v>0.084</v>
      </c>
      <c r="J29" s="687">
        <v>0.596</v>
      </c>
      <c r="K29" s="688">
        <v>0.006</v>
      </c>
      <c r="L29" s="687">
        <v>16.930733238643363</v>
      </c>
      <c r="M29" s="687">
        <v>30.447997372425043</v>
      </c>
      <c r="N29" s="688">
        <v>0.9721573676567303</v>
      </c>
      <c r="O29" s="689">
        <v>54.13013698630152</v>
      </c>
      <c r="P29" s="690">
        <v>42.33013698630157</v>
      </c>
      <c r="Q29" s="691">
        <v>40.33013698630157</v>
      </c>
    </row>
    <row r="30" spans="1:17" ht="13.5" customHeight="1">
      <c r="A30" s="1455" t="s">
        <v>190</v>
      </c>
      <c r="B30" s="1457" t="s">
        <v>191</v>
      </c>
      <c r="C30" s="156">
        <v>4093238</v>
      </c>
      <c r="D30" s="156">
        <v>414876</v>
      </c>
      <c r="E30" s="1459">
        <v>39584</v>
      </c>
      <c r="F30" s="692">
        <v>70.06</v>
      </c>
      <c r="G30" s="693">
        <v>2400</v>
      </c>
      <c r="H30" s="694">
        <v>6.1</v>
      </c>
      <c r="I30" s="695">
        <v>1.445</v>
      </c>
      <c r="J30" s="695">
        <v>2.338</v>
      </c>
      <c r="K30" s="696">
        <v>0.209</v>
      </c>
      <c r="L30" s="695">
        <v>291.24892297428164</v>
      </c>
      <c r="M30" s="695">
        <v>119.44197626968081</v>
      </c>
      <c r="N30" s="696">
        <v>33.86348164004277</v>
      </c>
      <c r="O30" s="697">
        <v>29.478082191780686</v>
      </c>
      <c r="P30" s="698">
        <v>32.87808219178078</v>
      </c>
      <c r="Q30" s="699">
        <v>24.878082191780777</v>
      </c>
    </row>
    <row r="31" spans="1:17" ht="13.5" customHeight="1">
      <c r="A31" s="1455"/>
      <c r="B31" s="1457"/>
      <c r="C31" s="156"/>
      <c r="D31" s="156"/>
      <c r="E31" s="1459"/>
      <c r="F31" s="692" t="s">
        <v>513</v>
      </c>
      <c r="G31" s="693"/>
      <c r="H31" s="694"/>
      <c r="I31" s="695">
        <v>1.444</v>
      </c>
      <c r="J31" s="695">
        <v>2.223</v>
      </c>
      <c r="K31" s="696">
        <v>0.215</v>
      </c>
      <c r="L31" s="695">
        <v>291.0473666262025</v>
      </c>
      <c r="M31" s="695">
        <v>113.56694321963234</v>
      </c>
      <c r="N31" s="696">
        <v>34.8356390076995</v>
      </c>
      <c r="O31" s="697">
        <v>29.478082191780686</v>
      </c>
      <c r="P31" s="698">
        <v>33.478082191780686</v>
      </c>
      <c r="Q31" s="699">
        <v>24.478082191780686</v>
      </c>
    </row>
    <row r="32" spans="1:17" ht="13.5" customHeight="1">
      <c r="A32" s="1456"/>
      <c r="B32" s="1458"/>
      <c r="C32" s="700"/>
      <c r="D32" s="700"/>
      <c r="E32" s="1460"/>
      <c r="F32" s="701" t="s">
        <v>514</v>
      </c>
      <c r="G32" s="702"/>
      <c r="H32" s="703"/>
      <c r="I32" s="704">
        <v>1.465</v>
      </c>
      <c r="J32" s="704">
        <v>2.303</v>
      </c>
      <c r="K32" s="705">
        <v>0.203</v>
      </c>
      <c r="L32" s="704">
        <v>295.2800499358634</v>
      </c>
      <c r="M32" s="704">
        <v>117.65392273270952</v>
      </c>
      <c r="N32" s="705">
        <v>32.89132427238604</v>
      </c>
      <c r="O32" s="706">
        <v>29.278082191780868</v>
      </c>
      <c r="P32" s="707">
        <v>33.07808219178082</v>
      </c>
      <c r="Q32" s="708">
        <v>25.078082191780823</v>
      </c>
    </row>
    <row r="33" spans="1:17" ht="13.5" customHeight="1">
      <c r="A33" s="1455" t="s">
        <v>194</v>
      </c>
      <c r="B33" s="1457" t="s">
        <v>339</v>
      </c>
      <c r="C33" s="168">
        <v>4084584</v>
      </c>
      <c r="D33" s="168">
        <v>417086</v>
      </c>
      <c r="E33" s="1464">
        <v>39584</v>
      </c>
      <c r="F33" s="676">
        <v>70.07</v>
      </c>
      <c r="G33" s="168">
        <v>2400</v>
      </c>
      <c r="H33" s="677">
        <v>6.1</v>
      </c>
      <c r="I33" s="678">
        <v>0.023</v>
      </c>
      <c r="J33" s="678">
        <v>0.128</v>
      </c>
      <c r="K33" s="680">
        <v>0</v>
      </c>
      <c r="L33" s="678">
        <v>4.6357960058190155</v>
      </c>
      <c r="M33" s="678">
        <v>6.5391672209235</v>
      </c>
      <c r="N33" s="680">
        <v>0</v>
      </c>
      <c r="O33" s="681">
        <v>58.08082191780818</v>
      </c>
      <c r="P33" s="682">
        <v>51.880821917808134</v>
      </c>
      <c r="Q33" s="683">
        <v>40.48082191780804</v>
      </c>
    </row>
    <row r="34" spans="1:17" ht="13.5" customHeight="1">
      <c r="A34" s="1455"/>
      <c r="B34" s="1457"/>
      <c r="C34" s="168"/>
      <c r="D34" s="168"/>
      <c r="E34" s="1464"/>
      <c r="F34" s="717" t="s">
        <v>515</v>
      </c>
      <c r="G34" s="718"/>
      <c r="H34" s="719"/>
      <c r="I34" s="720">
        <v>0.32</v>
      </c>
      <c r="J34" s="720">
        <v>0.574</v>
      </c>
      <c r="K34" s="721">
        <v>0.031</v>
      </c>
      <c r="L34" s="720">
        <v>64.49803138530804</v>
      </c>
      <c r="M34" s="720">
        <v>29.324078006328815</v>
      </c>
      <c r="N34" s="721">
        <v>5.02281306622644</v>
      </c>
      <c r="O34" s="722">
        <v>43.48082191780804</v>
      </c>
      <c r="P34" s="723">
        <v>42.48082191780804</v>
      </c>
      <c r="Q34" s="724">
        <v>38.48082191780804</v>
      </c>
    </row>
    <row r="35" spans="1:17" ht="13.5" customHeight="1">
      <c r="A35" s="1456"/>
      <c r="B35" s="1458"/>
      <c r="C35" s="684"/>
      <c r="D35" s="684"/>
      <c r="E35" s="1465"/>
      <c r="F35" s="685" t="s">
        <v>516</v>
      </c>
      <c r="G35" s="684"/>
      <c r="H35" s="686"/>
      <c r="I35" s="687">
        <v>0.013</v>
      </c>
      <c r="J35" s="687">
        <v>0.171</v>
      </c>
      <c r="K35" s="688">
        <v>0</v>
      </c>
      <c r="L35" s="687">
        <v>2.6202325250281393</v>
      </c>
      <c r="M35" s="687">
        <v>8.735918709202489</v>
      </c>
      <c r="N35" s="688">
        <v>0</v>
      </c>
      <c r="O35" s="689">
        <v>59.280821917808225</v>
      </c>
      <c r="P35" s="690">
        <v>50.880821917808134</v>
      </c>
      <c r="Q35" s="691">
        <v>40.48082191780804</v>
      </c>
    </row>
    <row r="36" spans="1:17" ht="13.5" customHeight="1">
      <c r="A36" s="1455" t="s">
        <v>202</v>
      </c>
      <c r="B36" s="1457" t="s">
        <v>341</v>
      </c>
      <c r="C36" s="156">
        <v>4085871</v>
      </c>
      <c r="D36" s="156">
        <v>423516</v>
      </c>
      <c r="E36" s="1459">
        <v>39584</v>
      </c>
      <c r="F36" s="692">
        <v>70.08</v>
      </c>
      <c r="G36" s="693">
        <v>2400</v>
      </c>
      <c r="H36" s="694">
        <v>6.1</v>
      </c>
      <c r="I36" s="695">
        <v>1.069</v>
      </c>
      <c r="J36" s="695">
        <v>2.179</v>
      </c>
      <c r="K36" s="696">
        <v>0.134</v>
      </c>
      <c r="L36" s="695">
        <v>215.46373609654466</v>
      </c>
      <c r="M36" s="695">
        <v>111.31910448743987</v>
      </c>
      <c r="N36" s="696">
        <v>21.711514544333646</v>
      </c>
      <c r="O36" s="697">
        <v>33.48082191780804</v>
      </c>
      <c r="P36" s="698">
        <v>33.68082191780809</v>
      </c>
      <c r="Q36" s="699">
        <v>28.08082191780818</v>
      </c>
    </row>
    <row r="37" spans="1:17" ht="13.5" customHeight="1">
      <c r="A37" s="1455"/>
      <c r="B37" s="1457"/>
      <c r="C37" s="156"/>
      <c r="D37" s="156"/>
      <c r="E37" s="1459"/>
      <c r="F37" s="692" t="s">
        <v>517</v>
      </c>
      <c r="G37" s="693"/>
      <c r="H37" s="694"/>
      <c r="I37" s="695">
        <v>1.002</v>
      </c>
      <c r="J37" s="695">
        <v>1.714</v>
      </c>
      <c r="K37" s="696">
        <v>0.118</v>
      </c>
      <c r="L37" s="695">
        <v>201.95946077524582</v>
      </c>
      <c r="M37" s="695">
        <v>87.56353606767874</v>
      </c>
      <c r="N37" s="696">
        <v>19.119094897249028</v>
      </c>
      <c r="O37" s="697">
        <v>34.08082191780818</v>
      </c>
      <c r="P37" s="698">
        <v>35.880821917808134</v>
      </c>
      <c r="Q37" s="699">
        <v>29.08082191780818</v>
      </c>
    </row>
    <row r="38" spans="1:17" ht="13.5" customHeight="1">
      <c r="A38" s="1456"/>
      <c r="B38" s="1458"/>
      <c r="C38" s="700"/>
      <c r="D38" s="700"/>
      <c r="E38" s="1460"/>
      <c r="F38" s="701" t="s">
        <v>518</v>
      </c>
      <c r="G38" s="702"/>
      <c r="H38" s="703"/>
      <c r="I38" s="704">
        <v>0.999</v>
      </c>
      <c r="J38" s="704">
        <v>1.853</v>
      </c>
      <c r="K38" s="705">
        <v>0.116</v>
      </c>
      <c r="L38" s="704">
        <v>201.35479173100856</v>
      </c>
      <c r="M38" s="704">
        <v>94.66466297165034</v>
      </c>
      <c r="N38" s="705">
        <v>18.795042441363453</v>
      </c>
      <c r="O38" s="706">
        <v>34.280821917808225</v>
      </c>
      <c r="P38" s="707">
        <v>35.280821917808225</v>
      </c>
      <c r="Q38" s="708">
        <v>29.280821917808225</v>
      </c>
    </row>
    <row r="39" spans="1:17" ht="13.5" customHeight="1">
      <c r="A39" s="1455" t="s">
        <v>205</v>
      </c>
      <c r="B39" s="1457" t="s">
        <v>343</v>
      </c>
      <c r="C39" s="168">
        <v>4101396</v>
      </c>
      <c r="D39" s="168">
        <v>410470</v>
      </c>
      <c r="E39" s="1464">
        <v>39602</v>
      </c>
      <c r="F39" s="676">
        <v>68.04</v>
      </c>
      <c r="G39" s="168">
        <v>2400</v>
      </c>
      <c r="H39" s="677">
        <v>6.1</v>
      </c>
      <c r="I39" s="678">
        <v>0.391</v>
      </c>
      <c r="J39" s="678">
        <v>1.003</v>
      </c>
      <c r="K39" s="680">
        <v>0.038</v>
      </c>
      <c r="L39" s="678">
        <v>78.80853209892327</v>
      </c>
      <c r="M39" s="678">
        <v>51.24050564520523</v>
      </c>
      <c r="N39" s="680">
        <v>6.156996661825959</v>
      </c>
      <c r="O39" s="681">
        <v>42.13013698630152</v>
      </c>
      <c r="P39" s="682">
        <v>39.530136986301386</v>
      </c>
      <c r="Q39" s="683">
        <v>37.530136986301386</v>
      </c>
    </row>
    <row r="40" spans="1:17" ht="13.5" customHeight="1">
      <c r="A40" s="1455"/>
      <c r="B40" s="1457"/>
      <c r="C40" s="168"/>
      <c r="D40" s="168"/>
      <c r="E40" s="1464"/>
      <c r="F40" s="676" t="s">
        <v>519</v>
      </c>
      <c r="G40" s="168"/>
      <c r="H40" s="677"/>
      <c r="I40" s="678">
        <v>0.403</v>
      </c>
      <c r="J40" s="678">
        <v>0.987</v>
      </c>
      <c r="K40" s="680">
        <v>0.033</v>
      </c>
      <c r="L40" s="678">
        <v>81.22720827587233</v>
      </c>
      <c r="M40" s="678">
        <v>50.423109742589794</v>
      </c>
      <c r="N40" s="680">
        <v>5.346865522112017</v>
      </c>
      <c r="O40" s="681">
        <v>41.93013698630148</v>
      </c>
      <c r="P40" s="682">
        <v>39.530136986301386</v>
      </c>
      <c r="Q40" s="683">
        <v>38.33013698630157</v>
      </c>
    </row>
    <row r="41" spans="1:17" ht="13.5" customHeight="1">
      <c r="A41" s="1456"/>
      <c r="B41" s="1458"/>
      <c r="C41" s="684"/>
      <c r="D41" s="684"/>
      <c r="E41" s="1465"/>
      <c r="F41" s="725" t="s">
        <v>520</v>
      </c>
      <c r="G41" s="726"/>
      <c r="H41" s="727"/>
      <c r="I41" s="728">
        <v>1.55</v>
      </c>
      <c r="J41" s="728">
        <v>9.352</v>
      </c>
      <c r="K41" s="729">
        <v>0.167</v>
      </c>
      <c r="L41" s="728">
        <v>312.41233952258585</v>
      </c>
      <c r="M41" s="728">
        <v>477.76790507872323</v>
      </c>
      <c r="N41" s="729">
        <v>27.05838006644566</v>
      </c>
      <c r="O41" s="730">
        <v>28.330136986301568</v>
      </c>
      <c r="P41" s="731">
        <v>-0.06986301369852299</v>
      </c>
      <c r="Q41" s="732">
        <v>26.530136986301386</v>
      </c>
    </row>
    <row r="42" spans="1:17" ht="13.5" customHeight="1">
      <c r="A42" s="1455" t="s">
        <v>208</v>
      </c>
      <c r="B42" s="1457" t="s">
        <v>209</v>
      </c>
      <c r="C42" s="156">
        <v>4085394</v>
      </c>
      <c r="D42" s="156">
        <v>427538</v>
      </c>
      <c r="E42" s="1459">
        <v>39602</v>
      </c>
      <c r="F42" s="692">
        <v>70.09</v>
      </c>
      <c r="G42" s="693">
        <v>2400</v>
      </c>
      <c r="H42" s="694">
        <v>6.1</v>
      </c>
      <c r="I42" s="695">
        <v>1.457</v>
      </c>
      <c r="J42" s="695">
        <v>3.047</v>
      </c>
      <c r="K42" s="696">
        <v>0.213</v>
      </c>
      <c r="L42" s="695">
        <v>293.6675991512307</v>
      </c>
      <c r="M42" s="695">
        <v>155.66283220432737</v>
      </c>
      <c r="N42" s="696">
        <v>34.51158655181393</v>
      </c>
      <c r="O42" s="697">
        <v>29.332876712328925</v>
      </c>
      <c r="P42" s="698">
        <v>29.73287671232879</v>
      </c>
      <c r="Q42" s="699">
        <v>24.73287671232879</v>
      </c>
    </row>
    <row r="43" spans="1:17" ht="13.5" customHeight="1">
      <c r="A43" s="1455"/>
      <c r="B43" s="1457"/>
      <c r="C43" s="156"/>
      <c r="D43" s="156"/>
      <c r="E43" s="1459"/>
      <c r="F43" s="692" t="s">
        <v>521</v>
      </c>
      <c r="G43" s="693"/>
      <c r="H43" s="694"/>
      <c r="I43" s="695">
        <v>1.492</v>
      </c>
      <c r="J43" s="695">
        <v>2.709</v>
      </c>
      <c r="K43" s="696">
        <v>0.206</v>
      </c>
      <c r="L43" s="695">
        <v>300.72207133399877</v>
      </c>
      <c r="M43" s="695">
        <v>138.39534376157624</v>
      </c>
      <c r="N43" s="696">
        <v>33.377402956214404</v>
      </c>
      <c r="O43" s="697">
        <v>28.932876712328834</v>
      </c>
      <c r="P43" s="698">
        <v>31.332876712328925</v>
      </c>
      <c r="Q43" s="699">
        <v>24.932876712328834</v>
      </c>
    </row>
    <row r="44" spans="1:17" ht="13.5" customHeight="1">
      <c r="A44" s="1456"/>
      <c r="B44" s="1458"/>
      <c r="C44" s="700"/>
      <c r="D44" s="700"/>
      <c r="E44" s="1460"/>
      <c r="F44" s="701" t="s">
        <v>522</v>
      </c>
      <c r="G44" s="702"/>
      <c r="H44" s="703"/>
      <c r="I44" s="704">
        <v>1.455</v>
      </c>
      <c r="J44" s="704">
        <v>3.037</v>
      </c>
      <c r="K44" s="705">
        <v>0.202</v>
      </c>
      <c r="L44" s="704">
        <v>293.26448645507253</v>
      </c>
      <c r="M44" s="704">
        <v>155.15195976519271</v>
      </c>
      <c r="N44" s="705">
        <v>32.729298044443254</v>
      </c>
      <c r="O44" s="706">
        <v>29.332876712328925</v>
      </c>
      <c r="P44" s="707">
        <v>29.73287671232879</v>
      </c>
      <c r="Q44" s="708">
        <v>25.13287671232888</v>
      </c>
    </row>
    <row r="45" spans="1:17" ht="13.5" customHeight="1">
      <c r="A45" s="1466" t="s">
        <v>245</v>
      </c>
      <c r="B45" s="1477" t="s">
        <v>621</v>
      </c>
      <c r="C45" s="156"/>
      <c r="D45" s="156"/>
      <c r="E45" s="1486">
        <v>40494</v>
      </c>
      <c r="F45" s="676">
        <v>89.01</v>
      </c>
      <c r="G45" s="168"/>
      <c r="H45" s="677"/>
      <c r="I45" s="678">
        <v>0.9341314428868397</v>
      </c>
      <c r="J45" s="678">
        <v>1.6406295393702204</v>
      </c>
      <c r="K45" s="680">
        <v>0.12300160424849255</v>
      </c>
      <c r="L45" s="678">
        <v>188.28012225412024</v>
      </c>
      <c r="M45" s="678">
        <v>83.81524144944191</v>
      </c>
      <c r="N45" s="680">
        <v>19.9294859672949</v>
      </c>
      <c r="O45" s="681">
        <v>37.37397260273974</v>
      </c>
      <c r="P45" s="682">
        <v>38.77397260273983</v>
      </c>
      <c r="Q45" s="683">
        <v>31.37397260273974</v>
      </c>
    </row>
    <row r="46" spans="1:17" ht="13.5" customHeight="1">
      <c r="A46" s="1467"/>
      <c r="B46" s="1478"/>
      <c r="C46" s="156"/>
      <c r="D46" s="156"/>
      <c r="E46" s="1487"/>
      <c r="F46" s="676" t="s">
        <v>730</v>
      </c>
      <c r="G46" s="168"/>
      <c r="H46" s="677"/>
      <c r="I46" s="678">
        <v>0.9671243537124886</v>
      </c>
      <c r="J46" s="678">
        <v>1.6698831918750523</v>
      </c>
      <c r="K46" s="680">
        <v>0.12944625767549925</v>
      </c>
      <c r="L46" s="678">
        <v>194.93005287263702</v>
      </c>
      <c r="M46" s="678">
        <v>85.30972993031601</v>
      </c>
      <c r="N46" s="680">
        <v>20.973688852471362</v>
      </c>
      <c r="O46" s="681">
        <v>36.97397260273965</v>
      </c>
      <c r="P46" s="682">
        <v>38.57397260273979</v>
      </c>
      <c r="Q46" s="683">
        <v>30.97397260273965</v>
      </c>
    </row>
    <row r="47" spans="1:17" ht="13.5" customHeight="1">
      <c r="A47" s="1468"/>
      <c r="B47" s="1479"/>
      <c r="C47" s="1204"/>
      <c r="D47" s="1204"/>
      <c r="E47" s="1488"/>
      <c r="F47" s="1211" t="s">
        <v>731</v>
      </c>
      <c r="G47" s="1212"/>
      <c r="H47" s="1213"/>
      <c r="I47" s="1214">
        <v>0.9353126165982623</v>
      </c>
      <c r="J47" s="1214">
        <v>1.671182127036339</v>
      </c>
      <c r="K47" s="1215">
        <v>0.12350721911821651</v>
      </c>
      <c r="L47" s="1214">
        <v>188.5181953138416</v>
      </c>
      <c r="M47" s="1214">
        <v>85.37608894772843</v>
      </c>
      <c r="N47" s="1215">
        <v>20.01140883742806</v>
      </c>
      <c r="O47" s="1216">
        <v>37.37397260273974</v>
      </c>
      <c r="P47" s="1217">
        <v>38.57397260273979</v>
      </c>
      <c r="Q47" s="1218">
        <v>31.37397260273974</v>
      </c>
    </row>
    <row r="48" spans="1:17" ht="13.5" customHeight="1">
      <c r="A48" s="1480" t="s">
        <v>278</v>
      </c>
      <c r="B48" s="1482" t="s">
        <v>642</v>
      </c>
      <c r="C48" s="156"/>
      <c r="D48" s="156"/>
      <c r="E48" s="1484">
        <v>40494</v>
      </c>
      <c r="F48" s="692">
        <v>89.02</v>
      </c>
      <c r="G48" s="693"/>
      <c r="H48" s="694"/>
      <c r="I48" s="695">
        <v>0.7920547945205478</v>
      </c>
      <c r="J48" s="695">
        <v>1.2105199342128956</v>
      </c>
      <c r="K48" s="696">
        <v>0.1140698124688831</v>
      </c>
      <c r="L48" s="695">
        <v>159.64367186209378</v>
      </c>
      <c r="M48" s="695">
        <v>61.84212714124561</v>
      </c>
      <c r="N48" s="696">
        <v>18.48230143647438</v>
      </c>
      <c r="O48" s="697">
        <v>38.97397260273965</v>
      </c>
      <c r="P48" s="698">
        <v>40.77397260273983</v>
      </c>
      <c r="Q48" s="699">
        <v>31.97397260273965</v>
      </c>
    </row>
    <row r="49" spans="1:17" ht="13.5" customHeight="1">
      <c r="A49" s="1455"/>
      <c r="B49" s="1457"/>
      <c r="C49" s="156"/>
      <c r="D49" s="156"/>
      <c r="E49" s="1459"/>
      <c r="F49" s="692" t="s">
        <v>732</v>
      </c>
      <c r="G49" s="693"/>
      <c r="H49" s="694"/>
      <c r="I49" s="695">
        <v>0.7879366771494056</v>
      </c>
      <c r="J49" s="695">
        <v>1.1925641364242068</v>
      </c>
      <c r="K49" s="696">
        <v>0.11659124854787851</v>
      </c>
      <c r="L49" s="695">
        <v>158.8136391638053</v>
      </c>
      <c r="M49" s="695">
        <v>60.92481491995401</v>
      </c>
      <c r="N49" s="696">
        <v>18.89084021335286</v>
      </c>
      <c r="O49" s="697">
        <v>39.173972602739696</v>
      </c>
      <c r="P49" s="698">
        <v>40.97397260273965</v>
      </c>
      <c r="Q49" s="699">
        <v>31.773972602739832</v>
      </c>
    </row>
    <row r="50" spans="1:17" ht="13.5" customHeight="1">
      <c r="A50" s="1481"/>
      <c r="B50" s="1483"/>
      <c r="C50" s="1204"/>
      <c r="D50" s="1204"/>
      <c r="E50" s="1485"/>
      <c r="F50" s="1205" t="s">
        <v>733</v>
      </c>
      <c r="G50" s="1206"/>
      <c r="H50" s="1207"/>
      <c r="I50" s="1208">
        <v>0.7888342838867863</v>
      </c>
      <c r="J50" s="1208">
        <v>1.2027551351156678</v>
      </c>
      <c r="K50" s="1209">
        <v>0.11306964651214249</v>
      </c>
      <c r="L50" s="1208">
        <v>158.99455749980294</v>
      </c>
      <c r="M50" s="1208">
        <v>61.44544495582648</v>
      </c>
      <c r="N50" s="1209">
        <v>18.320248319186906</v>
      </c>
      <c r="O50" s="1210">
        <v>39.173972602739696</v>
      </c>
      <c r="P50" s="759">
        <v>40.77397260273983</v>
      </c>
      <c r="Q50" s="760">
        <v>31.97397260273965</v>
      </c>
    </row>
    <row r="51" spans="1:17" ht="13.5" customHeight="1">
      <c r="A51" s="1461" t="s">
        <v>431</v>
      </c>
      <c r="B51" s="1451" t="s">
        <v>430</v>
      </c>
      <c r="C51" s="733" t="s">
        <v>429</v>
      </c>
      <c r="D51" s="168">
        <v>4080507</v>
      </c>
      <c r="E51" s="1464">
        <v>39716</v>
      </c>
      <c r="F51" s="676">
        <v>61.01</v>
      </c>
      <c r="G51" s="168">
        <v>2400</v>
      </c>
      <c r="H51" s="677">
        <v>6.1</v>
      </c>
      <c r="I51" s="678">
        <v>1.957</v>
      </c>
      <c r="J51" s="678">
        <v>1.503</v>
      </c>
      <c r="K51" s="680">
        <v>0.112</v>
      </c>
      <c r="L51" s="678">
        <v>394.4457731907745</v>
      </c>
      <c r="M51" s="678">
        <v>76.78412760193766</v>
      </c>
      <c r="N51" s="680">
        <v>18.1469375295923</v>
      </c>
      <c r="O51" s="734">
        <v>24.239726027397182</v>
      </c>
      <c r="P51" s="682">
        <v>37.23972602739718</v>
      </c>
      <c r="Q51" s="683">
        <v>29.83972602739709</v>
      </c>
    </row>
    <row r="52" spans="1:17" ht="13.5" customHeight="1">
      <c r="A52" s="1461"/>
      <c r="B52" s="1451"/>
      <c r="C52" s="733"/>
      <c r="D52" s="168"/>
      <c r="E52" s="1464"/>
      <c r="F52" s="676" t="s">
        <v>726</v>
      </c>
      <c r="G52" s="168"/>
      <c r="H52" s="677"/>
      <c r="I52" s="678">
        <v>1.268</v>
      </c>
      <c r="J52" s="678">
        <v>1.421</v>
      </c>
      <c r="K52" s="680">
        <v>0.105</v>
      </c>
      <c r="L52" s="678">
        <v>255.57344936428314</v>
      </c>
      <c r="M52" s="678">
        <v>72.59497360103354</v>
      </c>
      <c r="N52" s="680">
        <v>17.01275393399278</v>
      </c>
      <c r="O52" s="734">
        <v>31.639726027397273</v>
      </c>
      <c r="P52" s="682">
        <v>37.63972602739727</v>
      </c>
      <c r="Q52" s="683">
        <v>30.439726027397228</v>
      </c>
    </row>
    <row r="53" spans="1:17" ht="13.5" customHeight="1">
      <c r="A53" s="1462"/>
      <c r="B53" s="1463"/>
      <c r="C53" s="735"/>
      <c r="D53" s="684"/>
      <c r="E53" s="1465"/>
      <c r="F53" s="685" t="s">
        <v>727</v>
      </c>
      <c r="G53" s="684"/>
      <c r="H53" s="686"/>
      <c r="I53" s="687">
        <v>1.193</v>
      </c>
      <c r="J53" s="687">
        <v>1.459</v>
      </c>
      <c r="K53" s="688">
        <v>0.108</v>
      </c>
      <c r="L53" s="687">
        <v>240.45672325835156</v>
      </c>
      <c r="M53" s="687">
        <v>74.5362888697452</v>
      </c>
      <c r="N53" s="688">
        <v>17.498832617821144</v>
      </c>
      <c r="O53" s="736">
        <v>32.43972602739723</v>
      </c>
      <c r="P53" s="690">
        <v>37.43972602739723</v>
      </c>
      <c r="Q53" s="691">
        <v>30.239726027397182</v>
      </c>
    </row>
    <row r="54" spans="1:17" ht="13.5" customHeight="1">
      <c r="A54" s="1449" t="s">
        <v>432</v>
      </c>
      <c r="B54" s="1451" t="s">
        <v>433</v>
      </c>
      <c r="C54" s="155" t="s">
        <v>434</v>
      </c>
      <c r="D54" s="156">
        <v>4080326</v>
      </c>
      <c r="E54" s="1453">
        <v>40058</v>
      </c>
      <c r="F54" s="737">
        <v>76.01</v>
      </c>
      <c r="G54" s="738">
        <v>2400</v>
      </c>
      <c r="H54" s="739">
        <v>6.1</v>
      </c>
      <c r="I54" s="740">
        <v>0.5508302956662616</v>
      </c>
      <c r="J54" s="740">
        <v>1.1563300871348026</v>
      </c>
      <c r="K54" s="741">
        <v>0.07366673583731063</v>
      </c>
      <c r="L54" s="740">
        <v>93.84626276724383</v>
      </c>
      <c r="M54" s="740">
        <v>48.607679571138945</v>
      </c>
      <c r="N54" s="741">
        <v>9.602395735738316</v>
      </c>
      <c r="O54" s="742">
        <v>42</v>
      </c>
      <c r="P54" s="698">
        <v>41</v>
      </c>
      <c r="Q54" s="699">
        <v>36</v>
      </c>
    </row>
    <row r="55" spans="1:17" ht="13.5" customHeight="1">
      <c r="A55" s="1449"/>
      <c r="B55" s="1451"/>
      <c r="C55" s="743"/>
      <c r="D55" s="744"/>
      <c r="E55" s="1453"/>
      <c r="F55" s="745" t="s">
        <v>728</v>
      </c>
      <c r="G55" s="746"/>
      <c r="H55" s="747"/>
      <c r="I55" s="748">
        <v>0.5498177399756987</v>
      </c>
      <c r="J55" s="748">
        <v>1.151204510507432</v>
      </c>
      <c r="K55" s="749">
        <v>0.06951649719858892</v>
      </c>
      <c r="L55" s="748">
        <v>93.67375125480405</v>
      </c>
      <c r="M55" s="748">
        <v>48.39221999857184</v>
      </c>
      <c r="N55" s="749">
        <v>9.061415694288272</v>
      </c>
      <c r="O55" s="750">
        <v>42</v>
      </c>
      <c r="P55" s="698">
        <v>41</v>
      </c>
      <c r="Q55" s="699">
        <v>36</v>
      </c>
    </row>
    <row r="56" spans="1:17" ht="13.5" customHeight="1">
      <c r="A56" s="1450"/>
      <c r="B56" s="1452"/>
      <c r="C56" s="751"/>
      <c r="D56" s="752"/>
      <c r="E56" s="1454"/>
      <c r="F56" s="753" t="s">
        <v>729</v>
      </c>
      <c r="G56" s="754"/>
      <c r="H56" s="755"/>
      <c r="I56" s="756">
        <v>0.5275415147833131</v>
      </c>
      <c r="J56" s="756">
        <v>0.9543823680164019</v>
      </c>
      <c r="K56" s="757">
        <v>0.06951649719858892</v>
      </c>
      <c r="L56" s="756">
        <v>89.87849798112875</v>
      </c>
      <c r="M56" s="756">
        <v>40.118572411995004</v>
      </c>
      <c r="N56" s="757">
        <v>9.061415694288272</v>
      </c>
      <c r="O56" s="758">
        <v>42</v>
      </c>
      <c r="P56" s="759">
        <v>42</v>
      </c>
      <c r="Q56" s="760">
        <v>36</v>
      </c>
    </row>
  </sheetData>
  <mergeCells count="57">
    <mergeCell ref="B45:B47"/>
    <mergeCell ref="A48:A50"/>
    <mergeCell ref="B48:B50"/>
    <mergeCell ref="E48:E50"/>
    <mergeCell ref="E45:E47"/>
    <mergeCell ref="I1:K1"/>
    <mergeCell ref="L1:N1"/>
    <mergeCell ref="O1:Q1"/>
    <mergeCell ref="A3:A5"/>
    <mergeCell ref="B3:B5"/>
    <mergeCell ref="E3:E5"/>
    <mergeCell ref="A6:A8"/>
    <mergeCell ref="B6:B8"/>
    <mergeCell ref="E6:E8"/>
    <mergeCell ref="A9:A11"/>
    <mergeCell ref="B9:B11"/>
    <mergeCell ref="E9:E11"/>
    <mergeCell ref="A12:A14"/>
    <mergeCell ref="B12:B14"/>
    <mergeCell ref="E12:E14"/>
    <mergeCell ref="A15:A17"/>
    <mergeCell ref="B15:B17"/>
    <mergeCell ref="E15:E17"/>
    <mergeCell ref="A18:A20"/>
    <mergeCell ref="B18:B20"/>
    <mergeCell ref="E18:E20"/>
    <mergeCell ref="A21:A23"/>
    <mergeCell ref="B21:B23"/>
    <mergeCell ref="E21:E23"/>
    <mergeCell ref="A24:A26"/>
    <mergeCell ref="B24:B26"/>
    <mergeCell ref="E24:E26"/>
    <mergeCell ref="A27:A29"/>
    <mergeCell ref="B27:B29"/>
    <mergeCell ref="E27:E29"/>
    <mergeCell ref="A30:A32"/>
    <mergeCell ref="B30:B32"/>
    <mergeCell ref="E30:E32"/>
    <mergeCell ref="A33:A35"/>
    <mergeCell ref="B33:B35"/>
    <mergeCell ref="E33:E35"/>
    <mergeCell ref="A36:A38"/>
    <mergeCell ref="B36:B38"/>
    <mergeCell ref="E36:E38"/>
    <mergeCell ref="A39:A41"/>
    <mergeCell ref="B39:B41"/>
    <mergeCell ref="E39:E41"/>
    <mergeCell ref="A54:A56"/>
    <mergeCell ref="B54:B56"/>
    <mergeCell ref="E54:E56"/>
    <mergeCell ref="A42:A44"/>
    <mergeCell ref="B42:B44"/>
    <mergeCell ref="E42:E44"/>
    <mergeCell ref="A51:A53"/>
    <mergeCell ref="B51:B53"/>
    <mergeCell ref="E51:E53"/>
    <mergeCell ref="A45:A47"/>
  </mergeCells>
  <printOptions/>
  <pageMargins left="0.75" right="0.75" top="0.84" bottom="0.51" header="0.5" footer="0.5"/>
  <pageSetup fitToHeight="1" fitToWidth="1" horizontalDpi="600" verticalDpi="600" orientation="portrait" scale="90" r:id="rId1"/>
  <headerFooter alignWithMargins="0">
    <oddHeader>&amp;L&amp;"Arial,Bold"&amp;9Table 6.&amp;"Arial,Regular" CFC data and recharge ages. Age calculations assume 2400 m  recharge elevation and 6.1 &amp;Xo&amp;XC  recharge temperature; TS-113 assumes 2900 m elevation and 2.0 &amp;Xo&amp;XC temperature. *  atmospheric contamination.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selection activeCell="S10" sqref="S10"/>
    </sheetView>
  </sheetViews>
  <sheetFormatPr defaultColWidth="9.140625" defaultRowHeight="12.75"/>
  <cols>
    <col min="2" max="15" width="6.7109375" style="0" customWidth="1"/>
    <col min="16" max="21" width="6.7109375" style="1274" customWidth="1"/>
    <col min="22" max="22" width="7.28125" style="1274" customWidth="1"/>
    <col min="23" max="25" width="6.7109375" style="1274" customWidth="1"/>
    <col min="26" max="26" width="7.28125" style="0" customWidth="1"/>
  </cols>
  <sheetData>
    <row r="1" spans="2:25" ht="13.5" thickBot="1">
      <c r="B1" s="1304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4"/>
      <c r="Q1" s="1224"/>
      <c r="R1" s="1224"/>
      <c r="S1" s="1224"/>
      <c r="T1" s="1224"/>
      <c r="U1" s="1224"/>
      <c r="V1" s="1224"/>
      <c r="W1" s="1224"/>
      <c r="X1" s="1224"/>
      <c r="Y1" s="1224"/>
    </row>
    <row r="2" spans="1:25" ht="15.75" thickBot="1">
      <c r="A2" s="1304"/>
      <c r="B2" s="1305"/>
      <c r="C2" s="1225" t="s">
        <v>307</v>
      </c>
      <c r="D2" s="1225" t="s">
        <v>308</v>
      </c>
      <c r="E2" s="1225" t="s">
        <v>302</v>
      </c>
      <c r="F2" s="1225" t="s">
        <v>294</v>
      </c>
      <c r="G2" s="1225" t="s">
        <v>739</v>
      </c>
      <c r="H2" s="1275" t="s">
        <v>740</v>
      </c>
      <c r="I2" s="1275" t="s">
        <v>752</v>
      </c>
      <c r="J2" s="1275" t="s">
        <v>751</v>
      </c>
      <c r="K2" s="1275" t="s">
        <v>749</v>
      </c>
      <c r="L2" s="1225" t="s">
        <v>741</v>
      </c>
      <c r="M2" s="1225" t="s">
        <v>742</v>
      </c>
      <c r="N2" s="1226" t="s">
        <v>297</v>
      </c>
      <c r="O2" s="1276" t="s">
        <v>312</v>
      </c>
      <c r="P2" s="1277" t="s">
        <v>295</v>
      </c>
      <c r="Q2" s="1225" t="s">
        <v>296</v>
      </c>
      <c r="R2" s="1225" t="s">
        <v>288</v>
      </c>
      <c r="S2" s="1225" t="s">
        <v>743</v>
      </c>
      <c r="T2" s="1227" t="s">
        <v>744</v>
      </c>
      <c r="U2" s="1227" t="s">
        <v>318</v>
      </c>
      <c r="V2" s="1228" t="s">
        <v>745</v>
      </c>
      <c r="W2" s="1229" t="s">
        <v>290</v>
      </c>
      <c r="X2" s="1225" t="s">
        <v>103</v>
      </c>
      <c r="Y2" s="1230" t="s">
        <v>320</v>
      </c>
    </row>
    <row r="3" spans="2:26" ht="13.5" thickBot="1">
      <c r="B3" s="1291" t="s">
        <v>306</v>
      </c>
      <c r="C3" s="1292">
        <v>0.46</v>
      </c>
      <c r="D3" s="1293">
        <v>-0.48</v>
      </c>
      <c r="E3" s="1280"/>
      <c r="F3" s="1294">
        <v>-0.42</v>
      </c>
      <c r="G3" s="1234"/>
      <c r="H3" s="1235">
        <v>0.49</v>
      </c>
      <c r="I3" s="1235">
        <v>-0.57</v>
      </c>
      <c r="J3" s="1301">
        <v>-0.4</v>
      </c>
      <c r="K3" s="1236"/>
      <c r="L3" s="1235"/>
      <c r="M3" s="1237"/>
      <c r="N3" s="1235">
        <v>0.46</v>
      </c>
      <c r="O3" s="1234">
        <v>0.38</v>
      </c>
      <c r="P3" s="1238"/>
      <c r="Q3" s="1235">
        <v>0.41</v>
      </c>
      <c r="R3" s="1232">
        <v>0.5</v>
      </c>
      <c r="S3" s="1235">
        <v>0.48</v>
      </c>
      <c r="T3" s="1239"/>
      <c r="U3" s="1240"/>
      <c r="V3" s="1239"/>
      <c r="W3" s="1235"/>
      <c r="X3" s="1234"/>
      <c r="Y3" s="1241">
        <v>0.8</v>
      </c>
      <c r="Z3" s="1248" t="s">
        <v>306</v>
      </c>
    </row>
    <row r="4" spans="2:26" ht="13.5" thickBot="1">
      <c r="B4" s="1284"/>
      <c r="C4" s="1291" t="s">
        <v>307</v>
      </c>
      <c r="D4" s="1281"/>
      <c r="E4" s="1293">
        <v>0.4</v>
      </c>
      <c r="F4" s="1295">
        <v>-0.45</v>
      </c>
      <c r="G4" s="1235">
        <v>0.54</v>
      </c>
      <c r="H4" s="1234"/>
      <c r="I4" s="1234"/>
      <c r="J4" s="1300"/>
      <c r="K4" s="1235">
        <v>0.54</v>
      </c>
      <c r="L4" s="1234">
        <v>0.5</v>
      </c>
      <c r="M4" s="1234"/>
      <c r="N4" s="1235"/>
      <c r="O4" s="1234">
        <v>0.43</v>
      </c>
      <c r="P4" s="1238"/>
      <c r="Q4" s="1249">
        <v>0.78</v>
      </c>
      <c r="R4" s="1249">
        <v>0.64</v>
      </c>
      <c r="S4" s="1235"/>
      <c r="T4" s="1286">
        <v>0.66</v>
      </c>
      <c r="U4" s="1240"/>
      <c r="V4" s="1239"/>
      <c r="W4" s="1238"/>
      <c r="X4" s="1234"/>
      <c r="Y4" s="1244"/>
      <c r="Z4" s="1248" t="s">
        <v>307</v>
      </c>
    </row>
    <row r="5" spans="2:26" ht="13.5" thickBot="1">
      <c r="B5" s="1284"/>
      <c r="C5" s="1282"/>
      <c r="D5" s="1291" t="s">
        <v>308</v>
      </c>
      <c r="E5" s="1281"/>
      <c r="F5" s="1283"/>
      <c r="G5" s="1238"/>
      <c r="H5" s="1234"/>
      <c r="I5" s="1234"/>
      <c r="J5" s="1300"/>
      <c r="K5" s="1235"/>
      <c r="L5" s="1235"/>
      <c r="M5" s="1234"/>
      <c r="N5" s="1235">
        <v>-0.37</v>
      </c>
      <c r="O5" s="1234">
        <v>-0.41</v>
      </c>
      <c r="P5" s="1235"/>
      <c r="Q5" s="1235">
        <v>-0.43</v>
      </c>
      <c r="R5" s="1235">
        <v>-0.45</v>
      </c>
      <c r="S5" s="1235"/>
      <c r="T5" s="1239"/>
      <c r="U5" s="1240"/>
      <c r="V5" s="1247"/>
      <c r="W5" s="1235">
        <v>-0.36</v>
      </c>
      <c r="X5" s="1234"/>
      <c r="Y5" s="1244"/>
      <c r="Z5" s="1248" t="s">
        <v>308</v>
      </c>
    </row>
    <row r="6" spans="2:26" ht="13.5" thickBot="1">
      <c r="B6" s="1284"/>
      <c r="C6" s="1282"/>
      <c r="D6" s="1282"/>
      <c r="E6" s="1291" t="s">
        <v>302</v>
      </c>
      <c r="F6" s="1279"/>
      <c r="G6" s="1285">
        <v>0.88</v>
      </c>
      <c r="H6" s="1258">
        <v>0.73</v>
      </c>
      <c r="I6" s="1234"/>
      <c r="J6" s="1300">
        <v>0.44</v>
      </c>
      <c r="K6" s="1235">
        <v>0.44</v>
      </c>
      <c r="L6" s="1258">
        <v>0.75</v>
      </c>
      <c r="M6" s="1258">
        <v>0.67</v>
      </c>
      <c r="N6" s="1235"/>
      <c r="O6" s="1258">
        <v>0.75</v>
      </c>
      <c r="P6" s="1235">
        <v>0.52</v>
      </c>
      <c r="Q6" s="1249">
        <v>0.75</v>
      </c>
      <c r="R6" s="1235"/>
      <c r="S6" s="1235"/>
      <c r="T6" s="1286">
        <v>0.85</v>
      </c>
      <c r="U6" s="1240">
        <v>0.49</v>
      </c>
      <c r="V6" s="1239"/>
      <c r="W6" s="1249">
        <v>0.86</v>
      </c>
      <c r="X6" s="1234">
        <v>0.54</v>
      </c>
      <c r="Y6" s="1244"/>
      <c r="Z6" s="1248" t="s">
        <v>302</v>
      </c>
    </row>
    <row r="7" spans="2:26" ht="13.5" thickBot="1">
      <c r="B7" s="1284"/>
      <c r="C7" s="1284"/>
      <c r="D7" s="1284"/>
      <c r="E7" s="1284"/>
      <c r="F7" s="1291" t="s">
        <v>294</v>
      </c>
      <c r="G7" s="1231"/>
      <c r="H7" s="1235"/>
      <c r="I7" s="1235"/>
      <c r="J7" s="1300"/>
      <c r="K7" s="1234"/>
      <c r="L7" s="1235"/>
      <c r="M7" s="1234">
        <v>0.43</v>
      </c>
      <c r="N7" s="1235"/>
      <c r="O7" s="1235"/>
      <c r="P7" s="1234">
        <v>0.49</v>
      </c>
      <c r="Q7" s="1234"/>
      <c r="R7" s="1235"/>
      <c r="S7" s="1235"/>
      <c r="T7" s="1239"/>
      <c r="U7" s="1250">
        <v>0.81</v>
      </c>
      <c r="V7" s="1247">
        <v>0.54</v>
      </c>
      <c r="W7" s="1234">
        <v>0.36</v>
      </c>
      <c r="X7" s="1235">
        <v>0.56</v>
      </c>
      <c r="Y7" s="1251">
        <v>-0.42</v>
      </c>
      <c r="Z7" s="1248" t="s">
        <v>294</v>
      </c>
    </row>
    <row r="8" spans="2:26" ht="13.5" thickBot="1">
      <c r="B8" s="1284"/>
      <c r="C8" s="1284"/>
      <c r="D8" s="1284"/>
      <c r="E8" s="1284"/>
      <c r="F8" s="1284"/>
      <c r="G8" s="1246" t="s">
        <v>739</v>
      </c>
      <c r="H8" s="1263">
        <v>0.72</v>
      </c>
      <c r="I8" s="1232"/>
      <c r="J8" s="1302">
        <v>0.64</v>
      </c>
      <c r="K8" s="1235">
        <v>0.58</v>
      </c>
      <c r="L8" s="1249">
        <v>0.77</v>
      </c>
      <c r="M8" s="1234">
        <v>0.36</v>
      </c>
      <c r="N8" s="1235"/>
      <c r="O8" s="1249">
        <v>0.69</v>
      </c>
      <c r="P8" s="1235"/>
      <c r="Q8" s="1249">
        <v>0.69</v>
      </c>
      <c r="R8" s="1235"/>
      <c r="S8" s="1235">
        <v>-0.37</v>
      </c>
      <c r="T8" s="1287">
        <v>0.83</v>
      </c>
      <c r="U8" s="1254"/>
      <c r="V8" s="1239"/>
      <c r="W8" s="1234">
        <v>0.59</v>
      </c>
      <c r="X8" s="1235">
        <v>0.41</v>
      </c>
      <c r="Y8" s="1251"/>
      <c r="Z8" s="1248" t="s">
        <v>739</v>
      </c>
    </row>
    <row r="9" spans="2:26" ht="15" thickBot="1">
      <c r="B9" s="1242"/>
      <c r="C9" s="1242"/>
      <c r="D9" s="1242"/>
      <c r="E9" s="1242"/>
      <c r="F9" s="1242"/>
      <c r="G9" s="1242"/>
      <c r="H9" s="1289" t="s">
        <v>740</v>
      </c>
      <c r="I9" s="1243"/>
      <c r="J9" s="1255"/>
      <c r="K9" s="1256">
        <v>0.48</v>
      </c>
      <c r="L9" s="1257">
        <v>0.47</v>
      </c>
      <c r="M9" s="1235">
        <v>0.49</v>
      </c>
      <c r="N9" s="1235"/>
      <c r="O9" s="1249">
        <v>0.65</v>
      </c>
      <c r="P9" s="1235"/>
      <c r="Q9" s="1258">
        <v>0.6</v>
      </c>
      <c r="R9" s="1235"/>
      <c r="S9" s="1235"/>
      <c r="T9" s="1239">
        <v>0.56</v>
      </c>
      <c r="U9" s="1240"/>
      <c r="V9" s="1247"/>
      <c r="W9" s="1258">
        <v>0.6</v>
      </c>
      <c r="X9" s="1235"/>
      <c r="Y9" s="1251"/>
      <c r="Z9" s="1278" t="s">
        <v>740</v>
      </c>
    </row>
    <row r="10" spans="2:26" ht="15.75" thickBot="1">
      <c r="B10" s="1242"/>
      <c r="C10" s="1242"/>
      <c r="D10" s="1242"/>
      <c r="E10" s="1242"/>
      <c r="F10" s="1242"/>
      <c r="G10" s="1242"/>
      <c r="H10" s="1245"/>
      <c r="I10" s="1289" t="s">
        <v>752</v>
      </c>
      <c r="J10" s="1259">
        <v>0.46</v>
      </c>
      <c r="K10" s="1267"/>
      <c r="L10" s="1238"/>
      <c r="M10" s="1249">
        <v>-0.64</v>
      </c>
      <c r="N10" s="1235"/>
      <c r="O10" s="1235">
        <v>-0.49</v>
      </c>
      <c r="P10" s="1235"/>
      <c r="Q10" s="1235"/>
      <c r="R10" s="1235"/>
      <c r="S10" s="1249">
        <v>-0.81</v>
      </c>
      <c r="T10" s="1239"/>
      <c r="U10" s="1240"/>
      <c r="V10" s="1287">
        <v>-0.61</v>
      </c>
      <c r="W10" s="1249">
        <v>-0.72</v>
      </c>
      <c r="X10" s="1235"/>
      <c r="Y10" s="1251">
        <v>-0.54</v>
      </c>
      <c r="Z10" s="1278" t="s">
        <v>752</v>
      </c>
    </row>
    <row r="11" spans="2:26" ht="15" thickBot="1">
      <c r="B11" s="1242"/>
      <c r="C11" s="1242"/>
      <c r="D11" s="1242"/>
      <c r="E11" s="1242"/>
      <c r="F11" s="1242"/>
      <c r="G11" s="1242"/>
      <c r="H11" s="1245"/>
      <c r="I11" s="1245"/>
      <c r="J11" s="1289" t="s">
        <v>751</v>
      </c>
      <c r="K11" s="1303">
        <v>0.54</v>
      </c>
      <c r="L11" s="1300">
        <v>0.58</v>
      </c>
      <c r="M11" s="1300"/>
      <c r="N11" s="1300"/>
      <c r="O11" s="1300"/>
      <c r="P11" s="1300"/>
      <c r="Q11" s="1300"/>
      <c r="R11" s="1300"/>
      <c r="S11" s="1300">
        <v>-0.39</v>
      </c>
      <c r="T11" s="1300">
        <v>0.52</v>
      </c>
      <c r="U11" s="1300"/>
      <c r="V11" s="1300"/>
      <c r="W11" s="1300"/>
      <c r="X11" s="1235">
        <v>0.55</v>
      </c>
      <c r="Y11" s="1251">
        <v>-0.43</v>
      </c>
      <c r="Z11" s="1278" t="s">
        <v>751</v>
      </c>
    </row>
    <row r="12" spans="2:26" ht="15" thickBot="1">
      <c r="B12" s="1242"/>
      <c r="C12" s="1242"/>
      <c r="D12" s="1242"/>
      <c r="E12" s="1242"/>
      <c r="F12" s="1242"/>
      <c r="G12" s="1242"/>
      <c r="H12" s="1242"/>
      <c r="I12" s="1242"/>
      <c r="J12" s="1242"/>
      <c r="K12" s="1296" t="s">
        <v>749</v>
      </c>
      <c r="L12" s="1231">
        <v>0.57</v>
      </c>
      <c r="M12" s="1235"/>
      <c r="N12" s="1235"/>
      <c r="O12" s="1234">
        <v>0.4</v>
      </c>
      <c r="P12" s="1235"/>
      <c r="Q12" s="1234">
        <v>0.39</v>
      </c>
      <c r="R12" s="1235"/>
      <c r="S12" s="1235">
        <v>-0.44</v>
      </c>
      <c r="T12" s="1247">
        <v>0.5</v>
      </c>
      <c r="U12" s="1240"/>
      <c r="V12" s="1247"/>
      <c r="W12" s="1234"/>
      <c r="X12" s="1234"/>
      <c r="Y12" s="1251"/>
      <c r="Z12" s="1297" t="s">
        <v>750</v>
      </c>
    </row>
    <row r="13" spans="2:26" ht="13.5" thickBot="1">
      <c r="B13" s="1242"/>
      <c r="C13" s="1242"/>
      <c r="D13" s="1242"/>
      <c r="E13" s="1242"/>
      <c r="F13" s="1242"/>
      <c r="G13" s="1259"/>
      <c r="H13" s="1242"/>
      <c r="I13" s="1242"/>
      <c r="K13" s="1242"/>
      <c r="L13" s="1246" t="s">
        <v>741</v>
      </c>
      <c r="M13" s="1234"/>
      <c r="N13" s="1235"/>
      <c r="O13" s="1249">
        <v>0.71</v>
      </c>
      <c r="P13" s="1235"/>
      <c r="Q13" s="1258">
        <v>0.64</v>
      </c>
      <c r="R13" s="1235"/>
      <c r="S13" s="1234">
        <v>-0.4</v>
      </c>
      <c r="T13" s="1287">
        <v>0.64</v>
      </c>
      <c r="U13" s="1254"/>
      <c r="V13" s="1247"/>
      <c r="W13" s="1235">
        <v>0.41</v>
      </c>
      <c r="X13" s="1235"/>
      <c r="Y13" s="1251"/>
      <c r="Z13" s="1248" t="s">
        <v>741</v>
      </c>
    </row>
    <row r="14" spans="2:26" ht="13.5" thickBot="1"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6" t="s">
        <v>742</v>
      </c>
      <c r="N14" s="1238">
        <v>0.37</v>
      </c>
      <c r="O14" s="1258">
        <v>0.61</v>
      </c>
      <c r="P14" s="1235">
        <v>0.54</v>
      </c>
      <c r="Q14" s="1235">
        <v>0.49</v>
      </c>
      <c r="R14" s="1235"/>
      <c r="S14" s="1235">
        <v>0.41</v>
      </c>
      <c r="T14" s="1239"/>
      <c r="U14" s="1260">
        <v>0.68</v>
      </c>
      <c r="V14" s="1239">
        <v>0.52</v>
      </c>
      <c r="W14" s="1249">
        <v>0.74</v>
      </c>
      <c r="X14" s="1235">
        <v>0.51</v>
      </c>
      <c r="Y14" s="1251"/>
      <c r="Z14" s="1248" t="s">
        <v>742</v>
      </c>
    </row>
    <row r="15" spans="2:26" ht="13.5" thickBot="1">
      <c r="B15" s="1242"/>
      <c r="C15" s="1242"/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6" t="s">
        <v>297</v>
      </c>
      <c r="O15" s="1231"/>
      <c r="P15" s="1235"/>
      <c r="Q15" s="1234"/>
      <c r="R15" s="1235"/>
      <c r="S15" s="1249">
        <v>0.67</v>
      </c>
      <c r="T15" s="1239"/>
      <c r="U15" s="1240"/>
      <c r="V15" s="1239">
        <v>0.51</v>
      </c>
      <c r="W15" s="1235"/>
      <c r="X15" s="1234"/>
      <c r="Y15" s="1251"/>
      <c r="Z15" s="1248" t="s">
        <v>297</v>
      </c>
    </row>
    <row r="16" spans="3:26" ht="13.5" thickBot="1"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6" t="s">
        <v>312</v>
      </c>
      <c r="P16" s="1231"/>
      <c r="Q16" s="1258">
        <v>0.82</v>
      </c>
      <c r="R16" s="1235"/>
      <c r="S16" s="1235"/>
      <c r="T16" s="1247">
        <v>0.52</v>
      </c>
      <c r="U16" s="1240">
        <v>0.38</v>
      </c>
      <c r="V16" s="1247">
        <v>0.5</v>
      </c>
      <c r="W16" s="1258">
        <v>0.72</v>
      </c>
      <c r="X16" s="1234">
        <v>0.46</v>
      </c>
      <c r="Y16" s="1251"/>
      <c r="Z16" s="1248" t="s">
        <v>312</v>
      </c>
    </row>
    <row r="17" spans="2:26" ht="13.5" thickBot="1"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6" t="s">
        <v>295</v>
      </c>
      <c r="Q17" s="1235"/>
      <c r="R17" s="1234">
        <v>-0.42</v>
      </c>
      <c r="S17" s="1235"/>
      <c r="T17" s="1247"/>
      <c r="U17" s="1240">
        <v>0.47</v>
      </c>
      <c r="V17" s="1239"/>
      <c r="W17" s="1234"/>
      <c r="X17" s="1235"/>
      <c r="Y17" s="1244"/>
      <c r="Z17" s="1248" t="s">
        <v>295</v>
      </c>
    </row>
    <row r="18" spans="2:26" ht="13.5" thickBot="1">
      <c r="B18" s="1242"/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59"/>
      <c r="Q18" s="1246" t="s">
        <v>296</v>
      </c>
      <c r="R18" s="1261">
        <v>0.52</v>
      </c>
      <c r="S18" s="1257"/>
      <c r="T18" s="1288">
        <v>0.72</v>
      </c>
      <c r="U18" s="1262"/>
      <c r="V18" s="1232"/>
      <c r="W18" s="1263">
        <v>0.74</v>
      </c>
      <c r="X18" s="1233">
        <v>0.37</v>
      </c>
      <c r="Y18" s="1264"/>
      <c r="Z18" s="1248" t="s">
        <v>296</v>
      </c>
    </row>
    <row r="19" spans="3:26" ht="13.5" thickBot="1">
      <c r="C19" s="1242"/>
      <c r="D19" s="1242"/>
      <c r="E19" s="1242"/>
      <c r="F19" s="1242"/>
      <c r="G19" s="1242"/>
      <c r="H19" s="1242"/>
      <c r="I19" s="1242"/>
      <c r="J19" s="1242"/>
      <c r="K19" s="1242"/>
      <c r="L19" s="1242"/>
      <c r="M19" s="1242"/>
      <c r="N19" s="1242"/>
      <c r="O19" s="1242"/>
      <c r="P19" s="1242"/>
      <c r="Q19" s="1242"/>
      <c r="R19" s="1246" t="s">
        <v>288</v>
      </c>
      <c r="S19" s="1265"/>
      <c r="T19" s="1247">
        <v>0.45</v>
      </c>
      <c r="U19" s="1266"/>
      <c r="V19" s="1247"/>
      <c r="W19" s="1236"/>
      <c r="X19" s="1234"/>
      <c r="Y19" s="1251">
        <v>0.42</v>
      </c>
      <c r="Z19" s="1248" t="s">
        <v>288</v>
      </c>
    </row>
    <row r="20" spans="3:26" ht="13.5" thickBot="1"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59"/>
      <c r="S20" s="1246" t="s">
        <v>743</v>
      </c>
      <c r="T20" s="1298">
        <v>-0.4</v>
      </c>
      <c r="U20" s="1238"/>
      <c r="V20" s="1267">
        <v>0.39</v>
      </c>
      <c r="W20" s="1234"/>
      <c r="X20" s="1236"/>
      <c r="Y20" s="1268">
        <v>0.56</v>
      </c>
      <c r="Z20" s="1248" t="s">
        <v>743</v>
      </c>
    </row>
    <row r="21" spans="2:26" ht="13.5" thickBot="1">
      <c r="B21" s="1269" t="s">
        <v>748</v>
      </c>
      <c r="C21" s="1242"/>
      <c r="D21" s="1242"/>
      <c r="E21" s="1242"/>
      <c r="F21" s="1242"/>
      <c r="G21" s="1242"/>
      <c r="H21" s="1242"/>
      <c r="I21" s="1242"/>
      <c r="J21" s="1242"/>
      <c r="K21" s="1242"/>
      <c r="L21" s="1242"/>
      <c r="M21" s="1242"/>
      <c r="N21" s="1242"/>
      <c r="O21" s="1242"/>
      <c r="P21" s="1242"/>
      <c r="Q21" s="1242"/>
      <c r="R21" s="1242"/>
      <c r="S21" s="1259"/>
      <c r="T21" s="1246" t="s">
        <v>744</v>
      </c>
      <c r="U21" s="1231"/>
      <c r="V21" s="1233"/>
      <c r="W21" s="1235">
        <v>0.56</v>
      </c>
      <c r="X21" s="1235"/>
      <c r="Y21" s="1244"/>
      <c r="Z21" s="1248" t="s">
        <v>744</v>
      </c>
    </row>
    <row r="22" spans="2:26" ht="13.5" thickBot="1">
      <c r="B22" s="1270" t="s">
        <v>746</v>
      </c>
      <c r="C22" s="1270"/>
      <c r="D22" s="1270"/>
      <c r="E22" s="1270"/>
      <c r="F22" s="1270"/>
      <c r="G22" s="1270"/>
      <c r="M22" s="1242"/>
      <c r="N22" s="1242"/>
      <c r="O22" s="1242"/>
      <c r="P22" s="1242"/>
      <c r="Q22" s="1242"/>
      <c r="R22" s="1242"/>
      <c r="S22" s="1259"/>
      <c r="T22" s="1259"/>
      <c r="U22" s="1246" t="s">
        <v>318</v>
      </c>
      <c r="V22" s="1253">
        <v>0.51</v>
      </c>
      <c r="W22" s="1299">
        <v>0.61</v>
      </c>
      <c r="X22" s="1235">
        <v>0.46</v>
      </c>
      <c r="Y22" s="1244"/>
      <c r="Z22" s="1248" t="s">
        <v>318</v>
      </c>
    </row>
    <row r="23" spans="2:26" ht="13.5" thickBot="1">
      <c r="B23" s="1290"/>
      <c r="C23" s="1259"/>
      <c r="D23" s="1259"/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42"/>
      <c r="P23" s="1242"/>
      <c r="Q23" s="1242"/>
      <c r="R23" s="1242"/>
      <c r="S23" s="1242"/>
      <c r="T23" s="1242"/>
      <c r="U23" s="1242"/>
      <c r="V23" s="1271" t="s">
        <v>745</v>
      </c>
      <c r="W23" s="1231">
        <v>0.48</v>
      </c>
      <c r="X23" s="1234"/>
      <c r="Y23" s="1244"/>
      <c r="Z23" s="1248" t="s">
        <v>745</v>
      </c>
    </row>
    <row r="24" spans="3:26" ht="13.5" thickBot="1"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6" t="s">
        <v>290</v>
      </c>
      <c r="X24" s="1265">
        <v>0.46</v>
      </c>
      <c r="Y24" s="1244"/>
      <c r="Z24" s="1252" t="s">
        <v>290</v>
      </c>
    </row>
    <row r="25" spans="2:26" ht="13.5" thickBot="1">
      <c r="B25" s="1272" t="s">
        <v>747</v>
      </c>
      <c r="C25" s="1242"/>
      <c r="D25" s="1242"/>
      <c r="E25" s="1242"/>
      <c r="F25" s="1242"/>
      <c r="G25" s="1242"/>
      <c r="H25" s="1242"/>
      <c r="I25" s="1242"/>
      <c r="J25" s="1242"/>
      <c r="K25" s="1242"/>
      <c r="L25" s="1242"/>
      <c r="M25" s="1242"/>
      <c r="N25" s="1242"/>
      <c r="O25" s="1242"/>
      <c r="P25" s="1242"/>
      <c r="Q25" s="1242"/>
      <c r="R25" s="1242"/>
      <c r="S25" s="1242"/>
      <c r="T25" s="1242"/>
      <c r="U25" s="1242"/>
      <c r="V25" s="1242"/>
      <c r="W25" s="1242"/>
      <c r="X25" s="1246" t="s">
        <v>103</v>
      </c>
      <c r="Y25" s="1273">
        <v>-0.45</v>
      </c>
      <c r="Z25" s="1248" t="s">
        <v>103</v>
      </c>
    </row>
    <row r="27" spans="3:15" ht="12.75"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</row>
  </sheetData>
  <printOptions/>
  <pageMargins left="0.38" right="0.36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 Taos Co. Wells</dc:title>
  <dc:subject/>
  <dc:creator>Paul Bauer</dc:creator>
  <cp:keywords/>
  <dc:description/>
  <cp:lastModifiedBy>Brigitte Felix</cp:lastModifiedBy>
  <cp:lastPrinted>2011-05-10T15:18:12Z</cp:lastPrinted>
  <dcterms:created xsi:type="dcterms:W3CDTF">2010-06-09T20:26:09Z</dcterms:created>
  <dcterms:modified xsi:type="dcterms:W3CDTF">2012-03-13T22:21:28Z</dcterms:modified>
  <cp:category/>
  <cp:version/>
  <cp:contentType/>
  <cp:contentStatus/>
</cp:coreProperties>
</file>