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80" windowWidth="18855" windowHeight="7545"/>
  </bookViews>
  <sheets>
    <sheet name="Summary" sheetId="1" r:id="rId1"/>
    <sheet name="Session 1 summary" sheetId="2" r:id="rId2"/>
    <sheet name="Session 1 details" sheetId="3" r:id="rId3"/>
    <sheet name="Session 2 summary" sheetId="4" r:id="rId4"/>
    <sheet name="Session 2 details" sheetId="5" r:id="rId5"/>
  </sheets>
  <calcPr calcId="145621"/>
</workbook>
</file>

<file path=xl/calcChain.xml><?xml version="1.0" encoding="utf-8"?>
<calcChain xmlns="http://schemas.openxmlformats.org/spreadsheetml/2006/main">
  <c r="AE60" i="1" l="1"/>
  <c r="AD60" i="1"/>
  <c r="AC60" i="1"/>
  <c r="AA60" i="1"/>
  <c r="Z60" i="1"/>
  <c r="Y60" i="1"/>
  <c r="X60" i="1"/>
  <c r="W60" i="1"/>
  <c r="V60" i="1"/>
  <c r="U60" i="1"/>
  <c r="T60" i="1"/>
  <c r="R60" i="1"/>
  <c r="AE59" i="1"/>
  <c r="AD59" i="1"/>
  <c r="AC59" i="1"/>
  <c r="AA59" i="1"/>
  <c r="Z59" i="1"/>
  <c r="Y59" i="1"/>
  <c r="X59" i="1"/>
  <c r="W59" i="1"/>
  <c r="V59" i="1"/>
  <c r="U59" i="1"/>
  <c r="T59" i="1"/>
  <c r="R59" i="1"/>
  <c r="AE58" i="1"/>
  <c r="AD58" i="1"/>
  <c r="AC58" i="1"/>
  <c r="AA58" i="1"/>
  <c r="Z58" i="1"/>
  <c r="Y58" i="1"/>
  <c r="X58" i="1"/>
  <c r="W58" i="1"/>
  <c r="V58" i="1"/>
  <c r="U58" i="1"/>
  <c r="T58" i="1"/>
  <c r="R58" i="1"/>
  <c r="AE57" i="1"/>
  <c r="AD57" i="1"/>
  <c r="AC57" i="1"/>
  <c r="AA57" i="1"/>
  <c r="Z57" i="1"/>
  <c r="Y57" i="1"/>
  <c r="X57" i="1"/>
  <c r="W57" i="1"/>
  <c r="V57" i="1"/>
  <c r="U57" i="1"/>
  <c r="T57" i="1"/>
  <c r="R57" i="1"/>
  <c r="AE56" i="1"/>
  <c r="AD56" i="1"/>
  <c r="AC56" i="1"/>
  <c r="AA56" i="1"/>
  <c r="Z56" i="1"/>
  <c r="Y56" i="1"/>
  <c r="X56" i="1"/>
  <c r="W56" i="1"/>
  <c r="V56" i="1"/>
  <c r="U56" i="1"/>
  <c r="T56" i="1"/>
  <c r="R56" i="1"/>
  <c r="AE55" i="1"/>
  <c r="AD55" i="1"/>
  <c r="AC55" i="1"/>
  <c r="AA55" i="1"/>
  <c r="Z55" i="1"/>
  <c r="Y55" i="1"/>
  <c r="X55" i="1"/>
  <c r="W55" i="1"/>
  <c r="V55" i="1"/>
  <c r="U55" i="1"/>
  <c r="T55" i="1"/>
  <c r="R55" i="1"/>
  <c r="AE54" i="1"/>
  <c r="AD54" i="1"/>
  <c r="AC54" i="1"/>
  <c r="AA54" i="1"/>
  <c r="Z54" i="1"/>
  <c r="Y54" i="1"/>
  <c r="X54" i="1"/>
  <c r="W54" i="1"/>
  <c r="V54" i="1"/>
  <c r="U54" i="1"/>
  <c r="T54" i="1"/>
  <c r="R54" i="1"/>
  <c r="AE53" i="1"/>
  <c r="AD53" i="1"/>
  <c r="AC53" i="1"/>
  <c r="AA53" i="1"/>
  <c r="Z53" i="1"/>
  <c r="Y53" i="1"/>
  <c r="X53" i="1"/>
  <c r="W53" i="1"/>
  <c r="V53" i="1"/>
  <c r="U53" i="1"/>
  <c r="T53" i="1"/>
  <c r="R53" i="1"/>
  <c r="AE52" i="1"/>
  <c r="AD52" i="1"/>
  <c r="AC52" i="1"/>
  <c r="AA52" i="1"/>
  <c r="Z52" i="1"/>
  <c r="Y52" i="1"/>
  <c r="X52" i="1"/>
  <c r="W52" i="1"/>
  <c r="V52" i="1"/>
  <c r="U52" i="1"/>
  <c r="T52" i="1"/>
  <c r="R52" i="1"/>
  <c r="AE51" i="1"/>
  <c r="AD51" i="1"/>
  <c r="AC51" i="1"/>
  <c r="AA51" i="1"/>
  <c r="Z51" i="1"/>
  <c r="Y51" i="1"/>
  <c r="X51" i="1"/>
  <c r="W51" i="1"/>
  <c r="V51" i="1"/>
  <c r="U51" i="1"/>
  <c r="T51" i="1"/>
  <c r="R51" i="1"/>
  <c r="AE50" i="1"/>
  <c r="AD50" i="1"/>
  <c r="AC50" i="1"/>
  <c r="AA50" i="1"/>
  <c r="Z50" i="1"/>
  <c r="Y50" i="1"/>
  <c r="X50" i="1"/>
  <c r="W50" i="1"/>
  <c r="V50" i="1"/>
  <c r="U50" i="1"/>
  <c r="T50" i="1"/>
  <c r="R50" i="1"/>
  <c r="AE49" i="1"/>
  <c r="AD49" i="1"/>
  <c r="AC49" i="1"/>
  <c r="AA49" i="1"/>
  <c r="Z49" i="1"/>
  <c r="Y49" i="1"/>
  <c r="X49" i="1"/>
  <c r="W49" i="1"/>
  <c r="V49" i="1"/>
  <c r="U49" i="1"/>
  <c r="T49" i="1"/>
  <c r="R49" i="1"/>
  <c r="AE47" i="1"/>
  <c r="AD47" i="1"/>
  <c r="AC47" i="1"/>
  <c r="AA47" i="1"/>
  <c r="Z47" i="1"/>
  <c r="Y47" i="1"/>
  <c r="X47" i="1"/>
  <c r="W47" i="1"/>
  <c r="V47" i="1"/>
  <c r="U47" i="1"/>
  <c r="T47" i="1"/>
  <c r="R47" i="1"/>
  <c r="AE46" i="1"/>
  <c r="AD46" i="1"/>
  <c r="AC46" i="1"/>
  <c r="AA46" i="1"/>
  <c r="Z46" i="1"/>
  <c r="Y46" i="1"/>
  <c r="X46" i="1"/>
  <c r="W46" i="1"/>
  <c r="V46" i="1"/>
  <c r="U46" i="1"/>
  <c r="T46" i="1"/>
  <c r="R46" i="1"/>
  <c r="AE45" i="1"/>
  <c r="AD45" i="1"/>
  <c r="AC45" i="1"/>
  <c r="AA45" i="1"/>
  <c r="Z45" i="1"/>
  <c r="Y45" i="1"/>
  <c r="X45" i="1"/>
  <c r="W45" i="1"/>
  <c r="V45" i="1"/>
  <c r="U45" i="1"/>
  <c r="T45" i="1"/>
  <c r="R45" i="1"/>
  <c r="AE44" i="1"/>
  <c r="AD44" i="1"/>
  <c r="AC44" i="1"/>
  <c r="AA44" i="1"/>
  <c r="Z44" i="1"/>
  <c r="Y44" i="1"/>
  <c r="X44" i="1"/>
  <c r="W44" i="1"/>
  <c r="V44" i="1"/>
  <c r="U44" i="1"/>
  <c r="T44" i="1"/>
  <c r="R44" i="1"/>
  <c r="AE43" i="1"/>
  <c r="AD43" i="1"/>
  <c r="AC43" i="1"/>
  <c r="AA43" i="1"/>
  <c r="Z43" i="1"/>
  <c r="Y43" i="1"/>
  <c r="X43" i="1"/>
  <c r="W43" i="1"/>
  <c r="V43" i="1"/>
  <c r="U43" i="1"/>
  <c r="T43" i="1"/>
  <c r="R43" i="1"/>
  <c r="AE42" i="1"/>
  <c r="AD42" i="1"/>
  <c r="AC42" i="1"/>
  <c r="AA42" i="1"/>
  <c r="Z42" i="1"/>
  <c r="Y42" i="1"/>
  <c r="X42" i="1"/>
  <c r="W42" i="1"/>
  <c r="V42" i="1"/>
  <c r="U42" i="1"/>
  <c r="T42" i="1"/>
  <c r="R42" i="1"/>
  <c r="AE41" i="1"/>
  <c r="AD41" i="1"/>
  <c r="AC41" i="1"/>
  <c r="AA41" i="1"/>
  <c r="Z41" i="1"/>
  <c r="Y41" i="1"/>
  <c r="X41" i="1"/>
  <c r="W41" i="1"/>
  <c r="V41" i="1"/>
  <c r="U41" i="1"/>
  <c r="T41" i="1"/>
  <c r="R41" i="1"/>
  <c r="AE40" i="1"/>
  <c r="AD40" i="1"/>
  <c r="AC40" i="1"/>
  <c r="AA40" i="1"/>
  <c r="Z40" i="1"/>
  <c r="Y40" i="1"/>
  <c r="X40" i="1"/>
  <c r="W40" i="1"/>
  <c r="V40" i="1"/>
  <c r="U40" i="1"/>
  <c r="T40" i="1"/>
  <c r="R40" i="1"/>
  <c r="AE39" i="1"/>
  <c r="AD39" i="1"/>
  <c r="AC39" i="1"/>
  <c r="AA39" i="1"/>
  <c r="Z39" i="1"/>
  <c r="Y39" i="1"/>
  <c r="X39" i="1"/>
  <c r="W39" i="1"/>
  <c r="V39" i="1"/>
  <c r="U39" i="1"/>
  <c r="T39" i="1"/>
  <c r="R39" i="1"/>
  <c r="AE38" i="1"/>
  <c r="AD38" i="1"/>
  <c r="AC38" i="1"/>
  <c r="AA38" i="1"/>
  <c r="Z38" i="1"/>
  <c r="Y38" i="1"/>
  <c r="X38" i="1"/>
  <c r="W38" i="1"/>
  <c r="V38" i="1"/>
  <c r="U38" i="1"/>
  <c r="T38" i="1"/>
  <c r="R38" i="1"/>
  <c r="AE37" i="1"/>
  <c r="AD37" i="1"/>
  <c r="AC37" i="1"/>
  <c r="AA37" i="1"/>
  <c r="Z37" i="1"/>
  <c r="Y37" i="1"/>
  <c r="X37" i="1"/>
  <c r="W37" i="1"/>
  <c r="V37" i="1"/>
  <c r="U37" i="1"/>
  <c r="T37" i="1"/>
  <c r="R37" i="1"/>
  <c r="AE36" i="1"/>
  <c r="AD36" i="1"/>
  <c r="AC36" i="1"/>
  <c r="AA36" i="1"/>
  <c r="Z36" i="1"/>
  <c r="Y36" i="1"/>
  <c r="X36" i="1"/>
  <c r="W36" i="1"/>
  <c r="V36" i="1"/>
  <c r="U36" i="1"/>
  <c r="T36" i="1"/>
  <c r="R36" i="1"/>
  <c r="AE35" i="1"/>
  <c r="AD35" i="1"/>
  <c r="AC35" i="1"/>
  <c r="AA35" i="1"/>
  <c r="Z35" i="1"/>
  <c r="Y35" i="1"/>
  <c r="X35" i="1"/>
  <c r="W35" i="1"/>
  <c r="V35" i="1"/>
  <c r="U35" i="1"/>
  <c r="T35" i="1"/>
  <c r="R35" i="1"/>
  <c r="AE34" i="1"/>
  <c r="AD34" i="1"/>
  <c r="AC34" i="1"/>
  <c r="AA34" i="1"/>
  <c r="Z34" i="1"/>
  <c r="Y34" i="1"/>
  <c r="X34" i="1"/>
  <c r="W34" i="1"/>
  <c r="V34" i="1"/>
  <c r="U34" i="1"/>
  <c r="T34" i="1"/>
  <c r="R34" i="1"/>
  <c r="AE33" i="1"/>
  <c r="AD33" i="1"/>
  <c r="AC33" i="1"/>
  <c r="AA33" i="1"/>
  <c r="Z33" i="1"/>
  <c r="Y33" i="1"/>
  <c r="X33" i="1"/>
  <c r="W33" i="1"/>
  <c r="V33" i="1"/>
  <c r="U33" i="1"/>
  <c r="T33" i="1"/>
  <c r="R33" i="1"/>
  <c r="AE32" i="1"/>
  <c r="AD32" i="1"/>
  <c r="AC32" i="1"/>
  <c r="AA32" i="1"/>
  <c r="Z32" i="1"/>
  <c r="Y32" i="1"/>
  <c r="X32" i="1"/>
  <c r="W32" i="1"/>
  <c r="V32" i="1"/>
  <c r="U32" i="1"/>
  <c r="T32" i="1"/>
  <c r="R32" i="1"/>
  <c r="AE31" i="1"/>
  <c r="AD31" i="1"/>
  <c r="AC31" i="1"/>
  <c r="AA31" i="1"/>
  <c r="Z31" i="1"/>
  <c r="Y31" i="1"/>
  <c r="X31" i="1"/>
  <c r="W31" i="1"/>
  <c r="V31" i="1"/>
  <c r="U31" i="1"/>
  <c r="T31" i="1"/>
  <c r="R31" i="1"/>
  <c r="AE30" i="1"/>
  <c r="AD30" i="1"/>
  <c r="AC30" i="1"/>
  <c r="AA30" i="1"/>
  <c r="Z30" i="1"/>
  <c r="Y30" i="1"/>
  <c r="X30" i="1"/>
  <c r="W30" i="1"/>
  <c r="V30" i="1"/>
  <c r="U30" i="1"/>
  <c r="T30" i="1"/>
  <c r="R30" i="1"/>
  <c r="AE29" i="1"/>
  <c r="AD29" i="1"/>
  <c r="AC29" i="1"/>
  <c r="AA29" i="1"/>
  <c r="Z29" i="1"/>
  <c r="Y29" i="1"/>
  <c r="X29" i="1"/>
  <c r="W29" i="1"/>
  <c r="V29" i="1"/>
  <c r="U29" i="1"/>
  <c r="T29" i="1"/>
  <c r="R29" i="1"/>
  <c r="AE28" i="1"/>
  <c r="AD28" i="1"/>
  <c r="AC28" i="1"/>
  <c r="AA28" i="1"/>
  <c r="Z28" i="1"/>
  <c r="Y28" i="1"/>
  <c r="X28" i="1"/>
  <c r="W28" i="1"/>
  <c r="V28" i="1"/>
  <c r="U28" i="1"/>
  <c r="T28" i="1"/>
  <c r="R28" i="1"/>
  <c r="AE27" i="1"/>
  <c r="AD27" i="1"/>
  <c r="AC27" i="1"/>
  <c r="AA27" i="1"/>
  <c r="Z27" i="1"/>
  <c r="Y27" i="1"/>
  <c r="X27" i="1"/>
  <c r="W27" i="1"/>
  <c r="V27" i="1"/>
  <c r="U27" i="1"/>
  <c r="T27" i="1"/>
  <c r="R27" i="1"/>
  <c r="AE26" i="1"/>
  <c r="AD26" i="1"/>
  <c r="AC26" i="1"/>
  <c r="AA26" i="1"/>
  <c r="Z26" i="1"/>
  <c r="Y26" i="1"/>
  <c r="X26" i="1"/>
  <c r="W26" i="1"/>
  <c r="V26" i="1"/>
  <c r="U26" i="1"/>
  <c r="T26" i="1"/>
  <c r="R26" i="1"/>
  <c r="AE25" i="1"/>
  <c r="AD25" i="1"/>
  <c r="AC25" i="1"/>
  <c r="AA25" i="1"/>
  <c r="Z25" i="1"/>
  <c r="Y25" i="1"/>
  <c r="X25" i="1"/>
  <c r="W25" i="1"/>
  <c r="V25" i="1"/>
  <c r="U25" i="1"/>
  <c r="T25" i="1"/>
  <c r="R25" i="1"/>
  <c r="AE24" i="1"/>
  <c r="AD24" i="1"/>
  <c r="AC24" i="1"/>
  <c r="AA24" i="1"/>
  <c r="Z24" i="1"/>
  <c r="Y24" i="1"/>
  <c r="X24" i="1"/>
  <c r="W24" i="1"/>
  <c r="V24" i="1"/>
  <c r="U24" i="1"/>
  <c r="T24" i="1"/>
  <c r="R24" i="1"/>
  <c r="AE23" i="1"/>
  <c r="AD23" i="1"/>
  <c r="AC23" i="1"/>
  <c r="AA23" i="1"/>
  <c r="Z23" i="1"/>
  <c r="Y23" i="1"/>
  <c r="X23" i="1"/>
  <c r="W23" i="1"/>
  <c r="V23" i="1"/>
  <c r="U23" i="1"/>
  <c r="T23" i="1"/>
  <c r="R23" i="1"/>
  <c r="AE22" i="1"/>
  <c r="AD22" i="1"/>
  <c r="AC22" i="1"/>
  <c r="AA22" i="1"/>
  <c r="Z22" i="1"/>
  <c r="Y22" i="1"/>
  <c r="X22" i="1"/>
  <c r="W22" i="1"/>
  <c r="V22" i="1"/>
  <c r="U22" i="1"/>
  <c r="T22" i="1"/>
  <c r="R22" i="1"/>
  <c r="AE21" i="1"/>
  <c r="AD21" i="1"/>
  <c r="AC21" i="1"/>
  <c r="AA21" i="1"/>
  <c r="Z21" i="1"/>
  <c r="Y21" i="1"/>
  <c r="X21" i="1"/>
  <c r="W21" i="1"/>
  <c r="V21" i="1"/>
  <c r="U21" i="1"/>
  <c r="T21" i="1"/>
  <c r="R21" i="1"/>
  <c r="AE20" i="1"/>
  <c r="AD20" i="1"/>
  <c r="AC20" i="1"/>
  <c r="AA20" i="1"/>
  <c r="Z20" i="1"/>
  <c r="Y20" i="1"/>
  <c r="X20" i="1"/>
  <c r="W20" i="1"/>
  <c r="V20" i="1"/>
  <c r="U20" i="1"/>
  <c r="T20" i="1"/>
  <c r="R20" i="1"/>
  <c r="AE19" i="1"/>
  <c r="AD19" i="1"/>
  <c r="AC19" i="1"/>
  <c r="AA19" i="1"/>
  <c r="Z19" i="1"/>
  <c r="Y19" i="1"/>
  <c r="X19" i="1"/>
  <c r="W19" i="1"/>
  <c r="V19" i="1"/>
  <c r="U19" i="1"/>
  <c r="T19" i="1"/>
  <c r="R19" i="1"/>
  <c r="AE18" i="1"/>
  <c r="AD18" i="1"/>
  <c r="AC18" i="1"/>
  <c r="AA18" i="1"/>
  <c r="Z18" i="1"/>
  <c r="Y18" i="1"/>
  <c r="X18" i="1"/>
  <c r="W18" i="1"/>
  <c r="V18" i="1"/>
  <c r="U18" i="1"/>
  <c r="T18" i="1"/>
  <c r="R18" i="1"/>
  <c r="AE17" i="1"/>
  <c r="AD17" i="1"/>
  <c r="AC17" i="1"/>
  <c r="AA17" i="1"/>
  <c r="Z17" i="1"/>
  <c r="Y17" i="1"/>
  <c r="X17" i="1"/>
  <c r="W17" i="1"/>
  <c r="V17" i="1"/>
  <c r="U17" i="1"/>
  <c r="T17" i="1"/>
  <c r="R17" i="1"/>
  <c r="AE16" i="1"/>
  <c r="AD16" i="1"/>
  <c r="AC16" i="1"/>
  <c r="AA16" i="1"/>
  <c r="Z16" i="1"/>
  <c r="Y16" i="1"/>
  <c r="X16" i="1"/>
  <c r="W16" i="1"/>
  <c r="V16" i="1"/>
  <c r="U16" i="1"/>
  <c r="T16" i="1"/>
  <c r="R16" i="1"/>
  <c r="AE15" i="1"/>
  <c r="AD15" i="1"/>
  <c r="AC15" i="1"/>
  <c r="AA15" i="1"/>
  <c r="Z15" i="1"/>
  <c r="Y15" i="1"/>
  <c r="X15" i="1"/>
  <c r="W15" i="1"/>
  <c r="V15" i="1"/>
  <c r="U15" i="1"/>
  <c r="T15" i="1"/>
  <c r="R15" i="1"/>
  <c r="AE14" i="1"/>
  <c r="AD14" i="1"/>
  <c r="AC14" i="1"/>
  <c r="AA14" i="1"/>
  <c r="Z14" i="1"/>
  <c r="Y14" i="1"/>
  <c r="X14" i="1"/>
  <c r="W14" i="1"/>
  <c r="V14" i="1"/>
  <c r="U14" i="1"/>
  <c r="T14" i="1"/>
  <c r="R14" i="1"/>
  <c r="AE13" i="1"/>
  <c r="AD13" i="1"/>
  <c r="AC13" i="1"/>
  <c r="AA13" i="1"/>
  <c r="Z13" i="1"/>
  <c r="Y13" i="1"/>
  <c r="X13" i="1"/>
  <c r="W13" i="1"/>
  <c r="V13" i="1"/>
  <c r="U13" i="1"/>
  <c r="T13" i="1"/>
  <c r="R13" i="1"/>
  <c r="AE12" i="1"/>
  <c r="AD12" i="1"/>
  <c r="AC12" i="1"/>
  <c r="AA12" i="1"/>
  <c r="Z12" i="1"/>
  <c r="Y12" i="1"/>
  <c r="X12" i="1"/>
  <c r="W12" i="1"/>
  <c r="V12" i="1"/>
  <c r="U12" i="1"/>
  <c r="T12" i="1"/>
  <c r="R12" i="1"/>
  <c r="AE11" i="1"/>
  <c r="AD11" i="1"/>
  <c r="AC11" i="1"/>
  <c r="AA11" i="1"/>
  <c r="Z11" i="1"/>
  <c r="Y11" i="1"/>
  <c r="X11" i="1"/>
  <c r="W11" i="1"/>
  <c r="V11" i="1"/>
  <c r="U11" i="1"/>
  <c r="T11" i="1"/>
  <c r="R11" i="1"/>
  <c r="AE10" i="1"/>
  <c r="AD10" i="1"/>
  <c r="AC10" i="1"/>
  <c r="AA10" i="1"/>
  <c r="Z10" i="1"/>
  <c r="Y10" i="1"/>
  <c r="X10" i="1"/>
  <c r="W10" i="1"/>
  <c r="V10" i="1"/>
  <c r="U10" i="1"/>
  <c r="T10" i="1"/>
  <c r="R10" i="1"/>
  <c r="AE9" i="1"/>
  <c r="AD9" i="1"/>
  <c r="AC9" i="1"/>
  <c r="AA9" i="1"/>
  <c r="Z9" i="1"/>
  <c r="Y9" i="1"/>
  <c r="X9" i="1"/>
  <c r="W9" i="1"/>
  <c r="V9" i="1"/>
  <c r="U9" i="1"/>
  <c r="T9" i="1"/>
  <c r="R9" i="1"/>
  <c r="AE8" i="1"/>
  <c r="AD8" i="1"/>
  <c r="AC8" i="1"/>
  <c r="AA8" i="1"/>
  <c r="Z8" i="1"/>
  <c r="Y8" i="1"/>
  <c r="X8" i="1"/>
  <c r="W8" i="1"/>
  <c r="V8" i="1"/>
  <c r="U8" i="1"/>
  <c r="T8" i="1"/>
  <c r="R8" i="1"/>
  <c r="AE7" i="1"/>
  <c r="AD7" i="1"/>
  <c r="AC7" i="1"/>
  <c r="AA7" i="1"/>
  <c r="Z7" i="1"/>
  <c r="Y7" i="1"/>
  <c r="X7" i="1"/>
  <c r="W7" i="1"/>
  <c r="V7" i="1"/>
  <c r="U7" i="1"/>
  <c r="T7" i="1"/>
  <c r="R7" i="1"/>
  <c r="AE6" i="1"/>
  <c r="AD6" i="1"/>
  <c r="AC6" i="1"/>
  <c r="AA6" i="1"/>
  <c r="Z6" i="1"/>
  <c r="Y6" i="1"/>
  <c r="X6" i="1"/>
  <c r="W6" i="1"/>
  <c r="V6" i="1"/>
  <c r="U6" i="1"/>
  <c r="T6" i="1"/>
  <c r="R6" i="1"/>
  <c r="AE5" i="1"/>
  <c r="AD5" i="1"/>
  <c r="AC5" i="1"/>
  <c r="AA5" i="1"/>
  <c r="Z5" i="1"/>
  <c r="Y5" i="1"/>
  <c r="X5" i="1"/>
  <c r="W5" i="1"/>
  <c r="V5" i="1"/>
  <c r="U5" i="1"/>
  <c r="T5" i="1"/>
  <c r="R5" i="1"/>
  <c r="AE4" i="1"/>
  <c r="AD4" i="1"/>
  <c r="AC4" i="1"/>
  <c r="AA4" i="1"/>
  <c r="Z4" i="1"/>
  <c r="Y4" i="1"/>
  <c r="X4" i="1"/>
  <c r="W4" i="1"/>
  <c r="V4" i="1"/>
  <c r="U4" i="1"/>
  <c r="T4" i="1"/>
  <c r="R4" i="1"/>
  <c r="Y3" i="1"/>
  <c r="AA3" i="1"/>
  <c r="W3" i="1"/>
  <c r="X3" i="1"/>
  <c r="Z3" i="1"/>
  <c r="AC3" i="1"/>
  <c r="AE3" i="1"/>
  <c r="AD3" i="1"/>
  <c r="V3" i="1"/>
  <c r="U3" i="1"/>
  <c r="T3" i="1"/>
  <c r="R3" i="1"/>
</calcChain>
</file>

<file path=xl/sharedStrings.xml><?xml version="1.0" encoding="utf-8"?>
<sst xmlns="http://schemas.openxmlformats.org/spreadsheetml/2006/main" count="3846" uniqueCount="191">
  <si>
    <t>SiO2</t>
  </si>
  <si>
    <t>P2O5</t>
  </si>
  <si>
    <t>CaO</t>
  </si>
  <si>
    <t>Y2O3</t>
  </si>
  <si>
    <t>La2O3</t>
  </si>
  <si>
    <t>Ce2O3</t>
  </si>
  <si>
    <t>Pr2O3</t>
  </si>
  <si>
    <t>Nd2O3</t>
  </si>
  <si>
    <t>Sm2O3</t>
  </si>
  <si>
    <t>Eu2O3</t>
  </si>
  <si>
    <t>Gd2O3</t>
  </si>
  <si>
    <t>ThO2</t>
  </si>
  <si>
    <t>UO2</t>
  </si>
  <si>
    <t>Dy2O3</t>
  </si>
  <si>
    <t>Total</t>
  </si>
  <si>
    <t>VA7-15-REE-01</t>
  </si>
  <si>
    <t>VA7-15-REE-02</t>
  </si>
  <si>
    <t>VA3-REE-01</t>
  </si>
  <si>
    <t>VA3-REE-02</t>
  </si>
  <si>
    <t>VA3-REE-03</t>
  </si>
  <si>
    <t>VA3-REE-04</t>
  </si>
  <si>
    <t>VA3-REE-05</t>
  </si>
  <si>
    <t>VA3-REE-06</t>
  </si>
  <si>
    <t>VA3-REE-07</t>
  </si>
  <si>
    <t>SAN6-REE-01</t>
  </si>
  <si>
    <t>SAN6-REE-02</t>
  </si>
  <si>
    <t>SAN6-REE-03</t>
  </si>
  <si>
    <t>SAN6-REE-04</t>
  </si>
  <si>
    <t>SAN6-REE-05</t>
  </si>
  <si>
    <t>SAN6-REE-06</t>
  </si>
  <si>
    <t>SAN6-REE-07</t>
  </si>
  <si>
    <t>SAN6-REE-08</t>
  </si>
  <si>
    <t>SAN6-REE-09</t>
  </si>
  <si>
    <t>SAN6-REE-010</t>
  </si>
  <si>
    <t>SAN6-REE-011</t>
  </si>
  <si>
    <t>SAN6-REE-012</t>
  </si>
  <si>
    <t>SAN6-REE-013</t>
  </si>
  <si>
    <t>SAN6-REE-014</t>
  </si>
  <si>
    <t>SAN6-REE-015</t>
  </si>
  <si>
    <t>SAN6-REE-016</t>
  </si>
  <si>
    <t>SAN6-REE-017</t>
  </si>
  <si>
    <t>SAN6-REE-018</t>
  </si>
  <si>
    <t>SAN6-REE-019</t>
  </si>
  <si>
    <t>SAN6-REE-020</t>
  </si>
  <si>
    <t>SAN6-REE-021</t>
  </si>
  <si>
    <t>SAN6-REE-022</t>
  </si>
  <si>
    <t>SAN6-REE-023</t>
  </si>
  <si>
    <t>SAN6-REE-024</t>
  </si>
  <si>
    <t>SL28a-01</t>
  </si>
  <si>
    <t>SL28a-02</t>
  </si>
  <si>
    <t>SL28a-03</t>
  </si>
  <si>
    <t>SL28a-04</t>
  </si>
  <si>
    <t>SL28a-05</t>
  </si>
  <si>
    <t>SL28a-06</t>
  </si>
  <si>
    <t>SL28a-07</t>
  </si>
  <si>
    <t>SL28a-08</t>
  </si>
  <si>
    <t>SL28a-09</t>
  </si>
  <si>
    <t>SL28a-010</t>
  </si>
  <si>
    <t>DH3-1-01</t>
  </si>
  <si>
    <t>DH3-1-02</t>
  </si>
  <si>
    <t>DH3-1-03</t>
  </si>
  <si>
    <t>DH3-1-04</t>
  </si>
  <si>
    <t>DH3-1-05</t>
  </si>
  <si>
    <t>DH3-1-06</t>
  </si>
  <si>
    <t>SAN6b-01</t>
  </si>
  <si>
    <t>SAN6b-02</t>
  </si>
  <si>
    <t>SAN6b-03</t>
  </si>
  <si>
    <t>SAN6b-04</t>
  </si>
  <si>
    <t>SAN6b-05</t>
  </si>
  <si>
    <t>SAN6b-06</t>
  </si>
  <si>
    <t>SAN6b-07</t>
  </si>
  <si>
    <t>SAN6b-08</t>
  </si>
  <si>
    <t>Sample</t>
  </si>
  <si>
    <t>Oxide</t>
  </si>
  <si>
    <t>Comment</t>
  </si>
  <si>
    <t>Results</t>
  </si>
  <si>
    <t>Beam curr (nA)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</si>
  <si>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</si>
  <si>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</si>
  <si>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</si>
  <si>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</si>
  <si>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</si>
  <si>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</si>
  <si>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</si>
  <si>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</si>
  <si>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</si>
  <si>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</si>
  <si>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</si>
  <si>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Weight%</t>
  </si>
  <si>
    <t>Norm Weight%</t>
  </si>
  <si>
    <t>Atomic%</t>
  </si>
  <si>
    <t>Formula</t>
  </si>
  <si>
    <t>Det.Lim ppm</t>
  </si>
  <si>
    <t>StdDev wt%</t>
  </si>
  <si>
    <t>Z</t>
  </si>
  <si>
    <t>A</t>
  </si>
  <si>
    <t>F</t>
  </si>
  <si>
    <t>1 / 1 .     X = -21432.    Y = 31123.    Z = 35.   Comment : VA7-15-REE-01</t>
  </si>
  <si>
    <t>Si</t>
  </si>
  <si>
    <t>P</t>
  </si>
  <si>
    <t>Ca</t>
  </si>
  <si>
    <t>Y</t>
  </si>
  <si>
    <t>La</t>
  </si>
  <si>
    <t>Ce</t>
  </si>
  <si>
    <t>Pr</t>
  </si>
  <si>
    <t>Nd</t>
  </si>
  <si>
    <t>Sm</t>
  </si>
  <si>
    <t>Eu</t>
  </si>
  <si>
    <t>Gd</t>
  </si>
  <si>
    <t>Th</t>
  </si>
  <si>
    <t>U</t>
  </si>
  <si>
    <t>Dy</t>
  </si>
  <si>
    <t>O</t>
  </si>
  <si>
    <t>2 / 1 .     X = -21430.    Y = 31139.    Z = 35.   Comment : VA7-15-REE-02</t>
  </si>
  <si>
    <t>3 / 1 .     X = -9860.    Y = 23122.    Z = 84.   Comment : VA3-REE-01</t>
  </si>
  <si>
    <t>4 / 1 .     X = -9865.    Y = 23083.    Z = 84.   Comment : VA3-REE-02</t>
  </si>
  <si>
    <t>5 / 1 .     X = -9706.    Y = 23046.    Z = 84.   Comment : VA3-REE-03</t>
  </si>
  <si>
    <t>6 / 1 .     X = -9394.    Y = 22394.    Z = 84.   Comment : VA3-REE-04</t>
  </si>
  <si>
    <t>7 / 1 .     X = -9344.    Y = 22334.    Z = 84.   Comment : VA3-REE-05</t>
  </si>
  <si>
    <t>8 / 1 .     X = -8336.    Y = 22928.    Z = 84.   Comment : VA3-REE-06</t>
  </si>
  <si>
    <t>9 / 1 .     X = -8686.    Y = 20001.    Z = 84.   Comment : VA3-REE-07</t>
  </si>
  <si>
    <t>10 / 1 .     X = -17055.    Y = 4082.    Z = -43.   Comment : SAN6-REE-01</t>
  </si>
  <si>
    <t>11 / 1 .     X = -17049.    Y = 4061.    Z = -43.   Comment : SAN6-REE-02</t>
  </si>
  <si>
    <t>12 / 1 .     X = -17125.    Y = 3373.    Z = -43.   Comment : SAN6-REE-03</t>
  </si>
  <si>
    <t>13 / 1 .     X = -15814.    Y = 2738.    Z = -43.   Comment : SAN6-REE-04</t>
  </si>
  <si>
    <t>14 / 1 .     X = -15632.    Y = 2693.    Z = -43.   Comment : SAN6-REE-05</t>
  </si>
  <si>
    <t>15 / 1 .     X = -15424.    Y = 3091.    Z = -43.   Comment : SAN6-REE-06</t>
  </si>
  <si>
    <t>16 / 1 .     X = -14915.    Y = 3854.    Z = -43.   Comment : SAN6-REE-07</t>
  </si>
  <si>
    <t>17 / 1 .     X = -15030.    Y = 3868.    Z = -43.   Comment : SAN6-REE-08</t>
  </si>
  <si>
    <t>18 / 1 .     X = -15314.    Y = 3872.    Z = -43.   Comment : SAN6-REE-09</t>
  </si>
  <si>
    <t>19 / 1 .     X = -15314.    Y = 3849.    Z = -43.   Comment : SAN6-REE-010</t>
  </si>
  <si>
    <t>20 / 1 .     X = -15125.    Y = 4025.    Z = -43.   Comment : SAN6-REE-011</t>
  </si>
  <si>
    <t>21 / 1 .     X = -15803.    Y = 4079.    Z = -43.   Comment : SAN6-REE-012</t>
  </si>
  <si>
    <t>22 / 1 .     X = -15212.    Y = 2310.    Z = -43.   Comment : SAN6-REE-013</t>
  </si>
  <si>
    <t>23 / 1 .     X = -14581.    Y = 1797.    Z = -16.   Comment : SAN6-REE-014</t>
  </si>
  <si>
    <t>24 / 1 .     X = -14424.    Y = 1737.    Z = -16.   Comment : SAN6-REE-015</t>
  </si>
  <si>
    <t>25 / 1 .     X = -14140.    Y = 1862.    Z = -16.   Comment : SAN6-REE-016</t>
  </si>
  <si>
    <t>26 / 1 .     X = -13194.    Y = 1817.    Z = -16.   Comment : SAN6-REE-017</t>
  </si>
  <si>
    <t>27 / 1 .     X = -12988.    Y = 1882.    Z = -16.   Comment : SAN6-REE-018</t>
  </si>
  <si>
    <t>28 / 1 .     X = -13544.    Y = 2344.    Z = -16.   Comment : SAN6-REE-019</t>
  </si>
  <si>
    <t>29 / 1 .     X = -13769.    Y = 2570.    Z = -16.   Comment : SAN6-REE-020</t>
  </si>
  <si>
    <t>30 / 1 .     X = -12970.    Y = 2959.    Z = -16.   Comment : SAN6-REE-021</t>
  </si>
  <si>
    <t>31 / 1 .     X = -12982.    Y = 2959.    Z = -16.   Comment : SAN6-REE-022</t>
  </si>
  <si>
    <t>32 / 1 .     X = -14572.    Y = 3353.    Z = -16.   Comment : SAN6-REE-023</t>
  </si>
  <si>
    <t>33 / 1 .     X = -14691.    Y = 3384.    Z = -16.   Comment : SAN6-REE-024</t>
  </si>
  <si>
    <t>Wt% Oxide</t>
  </si>
  <si>
    <t>Na</t>
  </si>
  <si>
    <t>Na2O</t>
  </si>
  <si>
    <t xml:space="preserve">F </t>
  </si>
  <si>
    <t>Mg</t>
  </si>
  <si>
    <t>MgO</t>
  </si>
  <si>
    <t>Al</t>
  </si>
  <si>
    <t>Al2O3</t>
  </si>
  <si>
    <t>K</t>
  </si>
  <si>
    <t>K2O</t>
  </si>
  <si>
    <t>Ti</t>
  </si>
  <si>
    <t>TiO2</t>
  </si>
  <si>
    <t>Mn</t>
  </si>
  <si>
    <t>MnO</t>
  </si>
  <si>
    <t>Fe</t>
  </si>
  <si>
    <t>FeO</t>
  </si>
  <si>
    <t>Cl</t>
  </si>
  <si>
    <t>9 / 1 .     X = 13707.    Y = 2426.    Z = 40.   Comment : SL28a-01</t>
  </si>
  <si>
    <t>10 / 1 .     X = 13714.    Y = 2443.    Z = 40.   Comment : SL28a-02</t>
  </si>
  <si>
    <t>11 / 1 .     X = 9063.    Y = 3147.    Z = 59.   Comment : SL28a-03</t>
  </si>
  <si>
    <t>12 / 1 .     X = 9041.    Y = 3151.    Z = 59.   Comment : SL28a-04</t>
  </si>
  <si>
    <t>13 / 1 .     X = 6491.    Y = 2925.    Z = 77.   Comment : SL28a-05</t>
  </si>
  <si>
    <t>14 / 1 .     X = 7664.    Y = 6393.    Z = 66.   Comment : SL28a-06</t>
  </si>
  <si>
    <t>15 / 1 .     X = 7667.    Y = 6406.    Z = 66.   Comment : SL28a-07</t>
  </si>
  <si>
    <t>16 / 1 .     X = 15122.    Y = 6245.    Z = 36.   Comment : SL28a-08</t>
  </si>
  <si>
    <t>17 / 1 .     X = 15122.    Y = 6277.    Z = 36.   Comment : SL28a-09</t>
  </si>
  <si>
    <t>18 / 1 .     X = 21390.    Y = -7118.    Z = 18.   Comment : SL28a-010</t>
  </si>
  <si>
    <t>19 / 1 .     X = 11383.    Y = 31879.    Z = -4.   Comment : DH3-1-01</t>
  </si>
  <si>
    <t>20 / 1 .     X = 11403.    Y = 31879.    Z = -4.   Comment : DH3-1-02</t>
  </si>
  <si>
    <t>21 / 1 .     X = 11444.    Y = 31901.    Z = -4.   Comment : DH3-1-03</t>
  </si>
  <si>
    <t>22 / 1 .     X = 13673.    Y = 21556.    Z = 33.   Comment : DH3-1-04</t>
  </si>
  <si>
    <t>23 / 1 .     X = 13698.    Y = 21535.    Z = 33.   Comment : DH3-1-05</t>
  </si>
  <si>
    <t>24 / 1 .     X = 13680.    Y = 21518.    Z = 33.   Comment : DH3-1-06</t>
  </si>
  <si>
    <t>25 / 1 .     X = -16838.    Y = 33453.    Z = 56.   Comment : SAN6b-01</t>
  </si>
  <si>
    <t>26 / 1 .     X = -16840.    Y = 33449.    Z = 56.   Comment : SAN6b-02</t>
  </si>
  <si>
    <t>27 / 1 .     X = -17142.    Y = 25035.    Z = 17.   Comment : SAN6b-03</t>
  </si>
  <si>
    <t>28 / 1 .     X = -17118.    Y = 25026.    Z = 17.   Comment : SAN6b-04</t>
  </si>
  <si>
    <t>29 / 1 .     X = -16348.    Y = 23784.    Z = 17.   Comment : SAN6b-05</t>
  </si>
  <si>
    <t>30 / 1 .     X = -14907.    Y = 22894.    Z = 17.   Comment : SAN6b-06</t>
  </si>
  <si>
    <t>31 / 1 .     X = -14907.    Y = 22894.    Z = 17.   Comment : SAN6b-07</t>
  </si>
  <si>
    <t>32 / 1 .     X = -14891.    Y = 22894.    Z = 17.   Comment : SAN6b-08</t>
  </si>
  <si>
    <t>33 / 1 .     X = 17176.    Y = -17450.    Z = 41.   Comment : kaer-05</t>
  </si>
  <si>
    <t>34 / 1 .     X = 17209.    Y = -17459.    Z = 41.   Comment : kaer-06</t>
  </si>
  <si>
    <t>35 / 1 .     X = 20301.    Y = -19826.    Z = 17.   Comment : kak-05</t>
  </si>
  <si>
    <t>36 / 1 .     X = 20330.    Y = -19836.    Z = 17.   Comment : kak-06</t>
  </si>
  <si>
    <t>APPENDIX 9. Electron microprobe analyses, Apache Mesa, Rio Arriba County, New Mexico.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</si>
</sst>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8" sqref="A48:XFD48"/>
    </sheetView>
  </sheetViews>
  <sheetFormatPr defaultRowHeight="15" x14ac:dyDescent="0.25"/>
  <cols>
    <col min="1" max="1" width="14.5703125" customWidth="1"/>
    <col min="10" max="10" width="14" customWidth="1"/>
    <col min="19" max="19" width="15.42578125" customWidth="1"/>
    <col min="28" max="28" width="15.28515625" customWidth="1"/>
  </cols>
  <sheetData>
    <row r="1" spans="1:31" x14ac:dyDescent="0.25">
      <c r="A1" t="s">
        <v>190</v>
      </c>
    </row>
    <row r="2" spans="1:31" x14ac:dyDescent="0.25">
      <c r="A2" t="s">
        <v>72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72</v>
      </c>
      <c r="K2" t="s">
        <v>8</v>
      </c>
      <c r="L2" t="s">
        <v>9</v>
      </c>
      <c r="M2" t="s">
        <v>10</v>
      </c>
      <c r="N2" t="s">
        <v>13</v>
      </c>
      <c r="O2" t="s">
        <v>11</v>
      </c>
      <c r="P2" t="s">
        <v>12</v>
      </c>
      <c r="Q2" t="s">
        <v>14</v>
      </c>
      <c r="R2" t="s">
        <v>100</v>
      </c>
      <c r="S2" t="s">
        <v>72</v>
      </c>
      <c r="T2" t="s">
        <v>101</v>
      </c>
      <c r="U2" t="s">
        <v>102</v>
      </c>
      <c r="V2" t="s">
        <v>103</v>
      </c>
      <c r="W2" t="s">
        <v>104</v>
      </c>
      <c r="X2" t="s">
        <v>105</v>
      </c>
      <c r="Y2" t="s">
        <v>106</v>
      </c>
      <c r="Z2" t="s">
        <v>107</v>
      </c>
      <c r="AA2" t="s">
        <v>108</v>
      </c>
      <c r="AB2" t="s">
        <v>72</v>
      </c>
      <c r="AC2" t="s">
        <v>111</v>
      </c>
      <c r="AD2" t="s">
        <v>109</v>
      </c>
      <c r="AE2" t="s">
        <v>110</v>
      </c>
    </row>
    <row r="3" spans="1:31" x14ac:dyDescent="0.25">
      <c r="A3" t="s">
        <v>15</v>
      </c>
      <c r="B3">
        <v>0.35</v>
      </c>
      <c r="C3">
        <v>25.51</v>
      </c>
      <c r="D3">
        <v>1.45</v>
      </c>
      <c r="E3">
        <v>0.99</v>
      </c>
      <c r="F3">
        <v>12.94</v>
      </c>
      <c r="G3">
        <v>26.87</v>
      </c>
      <c r="H3">
        <v>2.8</v>
      </c>
      <c r="I3">
        <v>11.9</v>
      </c>
      <c r="J3" t="s">
        <v>15</v>
      </c>
      <c r="K3">
        <v>2.0699999999999998</v>
      </c>
      <c r="L3">
        <v>0.38</v>
      </c>
      <c r="M3">
        <v>2.31</v>
      </c>
      <c r="N3">
        <v>7.0000000000000007E-2</v>
      </c>
      <c r="O3">
        <v>6.96</v>
      </c>
      <c r="P3">
        <v>0.85</v>
      </c>
      <c r="Q3">
        <v>95.45</v>
      </c>
      <c r="R3">
        <f>D3/1.399</f>
        <v>1.0364546104360257</v>
      </c>
      <c r="S3" t="s">
        <v>15</v>
      </c>
      <c r="T3">
        <f>E3/1.27</f>
        <v>0.77952755905511806</v>
      </c>
      <c r="U3">
        <f>F3/1.1728</f>
        <v>11.033424283765347</v>
      </c>
      <c r="V3">
        <f>G3/1.171</f>
        <v>22.946199829205806</v>
      </c>
      <c r="W3">
        <f>H3*0.85447</f>
        <v>2.3925159999999996</v>
      </c>
      <c r="X3">
        <f>I3*0.85735</f>
        <v>10.202465</v>
      </c>
      <c r="Y3">
        <f>K3*0.86239</f>
        <v>1.7851472999999998</v>
      </c>
      <c r="Z3">
        <f>L3/1.1435</f>
        <v>0.33231307389593356</v>
      </c>
      <c r="AA3">
        <f>M3*0.86759</f>
        <v>2.0041329000000001</v>
      </c>
      <c r="AB3" t="s">
        <v>15</v>
      </c>
      <c r="AC3">
        <f>N3/1.1477</f>
        <v>6.0991548314019352E-2</v>
      </c>
      <c r="AD3">
        <f>O3/1.1379</f>
        <v>6.1165304508304779</v>
      </c>
      <c r="AE3">
        <f>P3/1.134</f>
        <v>0.74955908289241624</v>
      </c>
    </row>
    <row r="4" spans="1:31" x14ac:dyDescent="0.25">
      <c r="A4" t="s">
        <v>16</v>
      </c>
      <c r="B4">
        <v>0.54</v>
      </c>
      <c r="C4">
        <v>23.9</v>
      </c>
      <c r="D4">
        <v>1.53</v>
      </c>
      <c r="E4">
        <v>1.66</v>
      </c>
      <c r="F4">
        <v>11.92</v>
      </c>
      <c r="G4">
        <v>25.22</v>
      </c>
      <c r="H4">
        <v>2.88</v>
      </c>
      <c r="I4">
        <v>11.45</v>
      </c>
      <c r="J4" t="s">
        <v>16</v>
      </c>
      <c r="K4">
        <v>2.06</v>
      </c>
      <c r="L4">
        <v>0.22</v>
      </c>
      <c r="M4">
        <v>2.14</v>
      </c>
      <c r="N4">
        <v>0.4</v>
      </c>
      <c r="O4">
        <v>8.2100000000000009</v>
      </c>
      <c r="P4">
        <v>0.69</v>
      </c>
      <c r="Q4">
        <v>92.85</v>
      </c>
      <c r="R4">
        <f t="shared" ref="R4:R60" si="0">D4/1.399</f>
        <v>1.0936383130807721</v>
      </c>
      <c r="S4" t="s">
        <v>16</v>
      </c>
      <c r="T4">
        <f t="shared" ref="T4:T60" si="1">E4/1.27</f>
        <v>1.3070866141732282</v>
      </c>
      <c r="U4">
        <f t="shared" ref="U4:U60" si="2">F4/1.1728</f>
        <v>10.163710777626193</v>
      </c>
      <c r="V4">
        <f t="shared" ref="V4:V60" si="3">G4/1.171</f>
        <v>21.537147736976941</v>
      </c>
      <c r="W4">
        <f t="shared" ref="W4:W60" si="4">H4*0.85447</f>
        <v>2.4608735999999998</v>
      </c>
      <c r="X4">
        <f t="shared" ref="X4:X60" si="5">I4*0.85735</f>
        <v>9.816657499999998</v>
      </c>
      <c r="Y4">
        <f t="shared" ref="Y4:Y60" si="6">K4*0.86239</f>
        <v>1.7765234000000001</v>
      </c>
      <c r="Z4">
        <f t="shared" ref="Z4:Z60" si="7">L4/1.1435</f>
        <v>0.19239177962396153</v>
      </c>
      <c r="AA4">
        <f t="shared" ref="AA4:AA60" si="8">M4*0.86759</f>
        <v>1.8566426</v>
      </c>
      <c r="AB4" t="s">
        <v>16</v>
      </c>
      <c r="AC4">
        <f t="shared" ref="AC4:AC60" si="9">N4/1.1477</f>
        <v>0.34852313322296768</v>
      </c>
      <c r="AD4">
        <f t="shared" ref="AD4:AD60" si="10">O4/1.1379</f>
        <v>7.2150452588100897</v>
      </c>
      <c r="AE4">
        <f t="shared" ref="AE4:AE60" si="11">P4/1.134</f>
        <v>0.60846560846560849</v>
      </c>
    </row>
    <row r="5" spans="1:31" x14ac:dyDescent="0.25">
      <c r="A5" t="s">
        <v>17</v>
      </c>
      <c r="B5">
        <v>0.47</v>
      </c>
      <c r="C5">
        <v>25.14</v>
      </c>
      <c r="D5">
        <v>1.01</v>
      </c>
      <c r="E5">
        <v>0.71</v>
      </c>
      <c r="F5">
        <v>12.45</v>
      </c>
      <c r="G5">
        <v>28.2</v>
      </c>
      <c r="H5">
        <v>3.46</v>
      </c>
      <c r="I5">
        <v>13.45</v>
      </c>
      <c r="J5" t="s">
        <v>17</v>
      </c>
      <c r="K5">
        <v>2.25</v>
      </c>
      <c r="L5">
        <v>0.47</v>
      </c>
      <c r="M5">
        <v>2.25</v>
      </c>
      <c r="N5">
        <v>0</v>
      </c>
      <c r="O5">
        <v>5.66</v>
      </c>
      <c r="P5">
        <v>0.45</v>
      </c>
      <c r="Q5">
        <v>95.98</v>
      </c>
      <c r="R5">
        <f t="shared" si="0"/>
        <v>0.72194424588992134</v>
      </c>
      <c r="S5" t="s">
        <v>17</v>
      </c>
      <c r="T5">
        <f t="shared" si="1"/>
        <v>0.55905511811023623</v>
      </c>
      <c r="U5">
        <f t="shared" si="2"/>
        <v>10.615620736698498</v>
      </c>
      <c r="V5">
        <f t="shared" si="3"/>
        <v>24.08198121263877</v>
      </c>
      <c r="W5">
        <f t="shared" si="4"/>
        <v>2.9564661999999999</v>
      </c>
      <c r="X5">
        <f t="shared" si="5"/>
        <v>11.531357499999999</v>
      </c>
      <c r="Y5">
        <f t="shared" si="6"/>
        <v>1.9403774999999999</v>
      </c>
      <c r="Z5">
        <f t="shared" si="7"/>
        <v>0.41101880192391776</v>
      </c>
      <c r="AA5">
        <f t="shared" si="8"/>
        <v>1.9520774999999999</v>
      </c>
      <c r="AB5" t="s">
        <v>17</v>
      </c>
      <c r="AC5">
        <f t="shared" si="9"/>
        <v>0</v>
      </c>
      <c r="AD5">
        <f t="shared" si="10"/>
        <v>4.974075050531682</v>
      </c>
      <c r="AE5">
        <f t="shared" si="11"/>
        <v>0.39682539682539686</v>
      </c>
    </row>
    <row r="6" spans="1:31" x14ac:dyDescent="0.25">
      <c r="A6" t="s">
        <v>18</v>
      </c>
      <c r="B6">
        <v>0.46</v>
      </c>
      <c r="C6">
        <v>21.22</v>
      </c>
      <c r="D6">
        <v>0.97</v>
      </c>
      <c r="E6">
        <v>0.78</v>
      </c>
      <c r="F6">
        <v>9.77</v>
      </c>
      <c r="G6">
        <v>23.12</v>
      </c>
      <c r="H6">
        <v>2.42</v>
      </c>
      <c r="I6">
        <v>11.33</v>
      </c>
      <c r="J6" t="s">
        <v>18</v>
      </c>
      <c r="K6">
        <v>1.63</v>
      </c>
      <c r="L6">
        <v>0.31</v>
      </c>
      <c r="M6">
        <v>2.1</v>
      </c>
      <c r="N6">
        <v>0.08</v>
      </c>
      <c r="O6">
        <v>5.1100000000000003</v>
      </c>
      <c r="P6">
        <v>0.5</v>
      </c>
      <c r="Q6">
        <v>79.8</v>
      </c>
      <c r="R6">
        <f t="shared" si="0"/>
        <v>0.69335239456754827</v>
      </c>
      <c r="S6" t="s">
        <v>18</v>
      </c>
      <c r="T6">
        <f t="shared" si="1"/>
        <v>0.61417322834645671</v>
      </c>
      <c r="U6">
        <f t="shared" si="2"/>
        <v>8.3304911323328774</v>
      </c>
      <c r="V6">
        <f t="shared" si="3"/>
        <v>19.743808710503842</v>
      </c>
      <c r="W6">
        <f t="shared" si="4"/>
        <v>2.0678174</v>
      </c>
      <c r="X6">
        <f t="shared" si="5"/>
        <v>9.7137754999999988</v>
      </c>
      <c r="Y6">
        <f t="shared" si="6"/>
        <v>1.4056956999999999</v>
      </c>
      <c r="Z6">
        <f t="shared" si="7"/>
        <v>0.27109750765194579</v>
      </c>
      <c r="AA6">
        <f t="shared" si="8"/>
        <v>1.821939</v>
      </c>
      <c r="AB6" t="s">
        <v>18</v>
      </c>
      <c r="AC6">
        <f t="shared" si="9"/>
        <v>6.9704626644593537E-2</v>
      </c>
      <c r="AD6">
        <f t="shared" si="10"/>
        <v>4.4907285350206525</v>
      </c>
      <c r="AE6">
        <f t="shared" si="11"/>
        <v>0.44091710758377428</v>
      </c>
    </row>
    <row r="7" spans="1:31" x14ac:dyDescent="0.25">
      <c r="A7" t="s">
        <v>19</v>
      </c>
      <c r="B7">
        <v>0.24</v>
      </c>
      <c r="C7">
        <v>24.66</v>
      </c>
      <c r="D7">
        <v>1.29</v>
      </c>
      <c r="E7">
        <v>1.01</v>
      </c>
      <c r="F7">
        <v>14.42</v>
      </c>
      <c r="G7">
        <v>28.23</v>
      </c>
      <c r="H7">
        <v>2.73</v>
      </c>
      <c r="I7">
        <v>10.67</v>
      </c>
      <c r="J7" t="s">
        <v>19</v>
      </c>
      <c r="K7">
        <v>1.57</v>
      </c>
      <c r="L7">
        <v>0.26</v>
      </c>
      <c r="M7">
        <v>1.5</v>
      </c>
      <c r="N7">
        <v>0.06</v>
      </c>
      <c r="O7">
        <v>5.36</v>
      </c>
      <c r="P7">
        <v>1.1000000000000001</v>
      </c>
      <c r="Q7">
        <v>93.12</v>
      </c>
      <c r="R7">
        <f t="shared" si="0"/>
        <v>0.9220872051465332</v>
      </c>
      <c r="S7" t="s">
        <v>19</v>
      </c>
      <c r="T7">
        <f t="shared" si="1"/>
        <v>0.79527559055118113</v>
      </c>
      <c r="U7">
        <f t="shared" si="2"/>
        <v>12.295361527967257</v>
      </c>
      <c r="V7">
        <f t="shared" si="3"/>
        <v>24.107600341588384</v>
      </c>
      <c r="W7">
        <f t="shared" si="4"/>
        <v>2.3327030999999998</v>
      </c>
      <c r="X7">
        <f t="shared" si="5"/>
        <v>9.1479245000000002</v>
      </c>
      <c r="Y7">
        <f t="shared" si="6"/>
        <v>1.3539523</v>
      </c>
      <c r="Z7">
        <f t="shared" si="7"/>
        <v>0.22737210319195453</v>
      </c>
      <c r="AA7">
        <f t="shared" si="8"/>
        <v>1.301385</v>
      </c>
      <c r="AB7" t="s">
        <v>19</v>
      </c>
      <c r="AC7">
        <f t="shared" si="9"/>
        <v>5.2278469983445153E-2</v>
      </c>
      <c r="AD7">
        <f t="shared" si="10"/>
        <v>4.7104314966165752</v>
      </c>
      <c r="AE7">
        <f t="shared" si="11"/>
        <v>0.97001763668430352</v>
      </c>
    </row>
    <row r="8" spans="1:31" x14ac:dyDescent="0.25">
      <c r="A8" t="s">
        <v>20</v>
      </c>
      <c r="B8">
        <v>1.5</v>
      </c>
      <c r="C8">
        <v>22.66</v>
      </c>
      <c r="D8">
        <v>0.78</v>
      </c>
      <c r="E8">
        <v>0.9</v>
      </c>
      <c r="F8">
        <v>11.45</v>
      </c>
      <c r="G8">
        <v>27.86</v>
      </c>
      <c r="H8">
        <v>3.3</v>
      </c>
      <c r="I8">
        <v>12.97</v>
      </c>
      <c r="J8" t="s">
        <v>20</v>
      </c>
      <c r="K8">
        <v>2.1</v>
      </c>
      <c r="L8">
        <v>0.41</v>
      </c>
      <c r="M8">
        <v>1.98</v>
      </c>
      <c r="N8">
        <v>0.08</v>
      </c>
      <c r="O8">
        <v>8.0299999999999994</v>
      </c>
      <c r="P8">
        <v>0.27</v>
      </c>
      <c r="Q8">
        <v>94.28</v>
      </c>
      <c r="R8">
        <f t="shared" si="0"/>
        <v>0.55754110078627594</v>
      </c>
      <c r="S8" t="s">
        <v>20</v>
      </c>
      <c r="T8">
        <f t="shared" si="1"/>
        <v>0.70866141732283461</v>
      </c>
      <c r="U8">
        <f t="shared" si="2"/>
        <v>9.7629604365620732</v>
      </c>
      <c r="V8">
        <f t="shared" si="3"/>
        <v>23.791631084543123</v>
      </c>
      <c r="W8">
        <f t="shared" si="4"/>
        <v>2.8197509999999997</v>
      </c>
      <c r="X8">
        <f t="shared" si="5"/>
        <v>11.1198295</v>
      </c>
      <c r="Y8">
        <f t="shared" si="6"/>
        <v>1.8110190000000002</v>
      </c>
      <c r="Z8">
        <f t="shared" si="7"/>
        <v>0.35854831657192826</v>
      </c>
      <c r="AA8">
        <f t="shared" si="8"/>
        <v>1.7178282</v>
      </c>
      <c r="AB8" t="s">
        <v>20</v>
      </c>
      <c r="AC8">
        <f t="shared" si="9"/>
        <v>6.9704626644593537E-2</v>
      </c>
      <c r="AD8">
        <f t="shared" si="10"/>
        <v>7.056859126461025</v>
      </c>
      <c r="AE8">
        <f t="shared" si="11"/>
        <v>0.23809523809523814</v>
      </c>
    </row>
    <row r="9" spans="1:31" x14ac:dyDescent="0.25">
      <c r="A9" t="s">
        <v>21</v>
      </c>
      <c r="B9">
        <v>1.73</v>
      </c>
      <c r="C9">
        <v>22.19</v>
      </c>
      <c r="D9">
        <v>0.51</v>
      </c>
      <c r="E9">
        <v>1.4</v>
      </c>
      <c r="F9">
        <v>11.39</v>
      </c>
      <c r="G9">
        <v>27.81</v>
      </c>
      <c r="H9">
        <v>3.12</v>
      </c>
      <c r="I9">
        <v>12.41</v>
      </c>
      <c r="J9" t="s">
        <v>21</v>
      </c>
      <c r="K9">
        <v>1.79</v>
      </c>
      <c r="L9">
        <v>0.41</v>
      </c>
      <c r="M9">
        <v>1.48</v>
      </c>
      <c r="N9">
        <v>0.01</v>
      </c>
      <c r="O9">
        <v>8.61</v>
      </c>
      <c r="P9">
        <v>0.36</v>
      </c>
      <c r="Q9">
        <v>93.2</v>
      </c>
      <c r="R9">
        <f t="shared" si="0"/>
        <v>0.36454610436025731</v>
      </c>
      <c r="S9" t="s">
        <v>21</v>
      </c>
      <c r="T9">
        <f t="shared" si="1"/>
        <v>1.1023622047244093</v>
      </c>
      <c r="U9">
        <f t="shared" si="2"/>
        <v>9.711800818553888</v>
      </c>
      <c r="V9">
        <f t="shared" si="3"/>
        <v>23.748932536293765</v>
      </c>
      <c r="W9">
        <f t="shared" si="4"/>
        <v>2.6659464000000002</v>
      </c>
      <c r="X9">
        <f t="shared" si="5"/>
        <v>10.639713499999999</v>
      </c>
      <c r="Y9">
        <f t="shared" si="6"/>
        <v>1.5436780999999999</v>
      </c>
      <c r="Z9">
        <f t="shared" si="7"/>
        <v>0.35854831657192826</v>
      </c>
      <c r="AA9">
        <f t="shared" si="8"/>
        <v>1.2840331999999999</v>
      </c>
      <c r="AB9" t="s">
        <v>21</v>
      </c>
      <c r="AC9">
        <f t="shared" si="9"/>
        <v>8.7130783305741921E-3</v>
      </c>
      <c r="AD9">
        <f t="shared" si="10"/>
        <v>7.5665699973635645</v>
      </c>
      <c r="AE9">
        <f t="shared" si="11"/>
        <v>0.3174603174603175</v>
      </c>
    </row>
    <row r="10" spans="1:31" x14ac:dyDescent="0.25">
      <c r="A10" t="s">
        <v>22</v>
      </c>
      <c r="B10">
        <v>1.92</v>
      </c>
      <c r="C10">
        <v>21.88</v>
      </c>
      <c r="D10">
        <v>0.24</v>
      </c>
      <c r="E10">
        <v>0.7</v>
      </c>
      <c r="F10">
        <v>14.89</v>
      </c>
      <c r="G10">
        <v>30.37</v>
      </c>
      <c r="H10">
        <v>2.93</v>
      </c>
      <c r="I10">
        <v>10.54</v>
      </c>
      <c r="J10" t="s">
        <v>22</v>
      </c>
      <c r="K10">
        <v>1.06</v>
      </c>
      <c r="L10">
        <v>0.13</v>
      </c>
      <c r="M10">
        <v>1.26</v>
      </c>
      <c r="N10">
        <v>0</v>
      </c>
      <c r="O10">
        <v>7.15</v>
      </c>
      <c r="P10">
        <v>0.54</v>
      </c>
      <c r="Q10">
        <v>93.61</v>
      </c>
      <c r="R10">
        <f t="shared" si="0"/>
        <v>0.17155110793423872</v>
      </c>
      <c r="S10" t="s">
        <v>22</v>
      </c>
      <c r="T10">
        <f t="shared" si="1"/>
        <v>0.55118110236220463</v>
      </c>
      <c r="U10">
        <f t="shared" si="2"/>
        <v>12.696111869031379</v>
      </c>
      <c r="V10">
        <f t="shared" si="3"/>
        <v>25.935098206660975</v>
      </c>
      <c r="W10">
        <f t="shared" si="4"/>
        <v>2.5035970999999999</v>
      </c>
      <c r="X10">
        <f t="shared" si="5"/>
        <v>9.0364689999999985</v>
      </c>
      <c r="Y10">
        <f t="shared" si="6"/>
        <v>0.91413339999999998</v>
      </c>
      <c r="Z10">
        <f t="shared" si="7"/>
        <v>0.11368605159597726</v>
      </c>
      <c r="AA10">
        <f t="shared" si="8"/>
        <v>1.0931633999999999</v>
      </c>
      <c r="AB10" t="s">
        <v>22</v>
      </c>
      <c r="AC10">
        <f t="shared" si="9"/>
        <v>0</v>
      </c>
      <c r="AD10">
        <f t="shared" si="10"/>
        <v>6.2835047016433787</v>
      </c>
      <c r="AE10">
        <f t="shared" si="11"/>
        <v>0.47619047619047628</v>
      </c>
    </row>
    <row r="11" spans="1:31" x14ac:dyDescent="0.25">
      <c r="A11" t="s">
        <v>23</v>
      </c>
      <c r="B11">
        <v>0.62</v>
      </c>
      <c r="C11">
        <v>24.41</v>
      </c>
      <c r="D11">
        <v>0.41</v>
      </c>
      <c r="E11">
        <v>0.18</v>
      </c>
      <c r="F11">
        <v>13.5</v>
      </c>
      <c r="G11">
        <v>29.87</v>
      </c>
      <c r="H11">
        <v>3.3</v>
      </c>
      <c r="I11">
        <v>13.07</v>
      </c>
      <c r="J11" t="s">
        <v>23</v>
      </c>
      <c r="K11">
        <v>2.15</v>
      </c>
      <c r="L11">
        <v>0.46</v>
      </c>
      <c r="M11">
        <v>1.4</v>
      </c>
      <c r="N11">
        <v>0</v>
      </c>
      <c r="O11">
        <v>3.52</v>
      </c>
      <c r="P11">
        <v>0.1</v>
      </c>
      <c r="Q11">
        <v>93</v>
      </c>
      <c r="R11">
        <f t="shared" si="0"/>
        <v>0.29306647605432451</v>
      </c>
      <c r="S11" t="s">
        <v>23</v>
      </c>
      <c r="T11">
        <f t="shared" si="1"/>
        <v>0.14173228346456693</v>
      </c>
      <c r="U11">
        <f t="shared" si="2"/>
        <v>11.510914051841745</v>
      </c>
      <c r="V11">
        <f t="shared" si="3"/>
        <v>25.508112724167379</v>
      </c>
      <c r="W11">
        <f t="shared" si="4"/>
        <v>2.8197509999999997</v>
      </c>
      <c r="X11">
        <f t="shared" si="5"/>
        <v>11.205564499999999</v>
      </c>
      <c r="Y11">
        <f t="shared" si="6"/>
        <v>1.8541384999999999</v>
      </c>
      <c r="Z11">
        <f t="shared" si="7"/>
        <v>0.40227372103191955</v>
      </c>
      <c r="AA11">
        <f t="shared" si="8"/>
        <v>1.214626</v>
      </c>
      <c r="AB11" t="s">
        <v>23</v>
      </c>
      <c r="AC11">
        <f t="shared" si="9"/>
        <v>0</v>
      </c>
      <c r="AD11">
        <f t="shared" si="10"/>
        <v>3.0934176992705864</v>
      </c>
      <c r="AE11">
        <f t="shared" si="11"/>
        <v>8.8183421516754859E-2</v>
      </c>
    </row>
    <row r="12" spans="1:31" x14ac:dyDescent="0.25">
      <c r="A12" t="s">
        <v>24</v>
      </c>
      <c r="B12">
        <v>0.98</v>
      </c>
      <c r="C12">
        <v>23.34</v>
      </c>
      <c r="D12">
        <v>0.25</v>
      </c>
      <c r="E12">
        <v>0.66</v>
      </c>
      <c r="F12">
        <v>14.08</v>
      </c>
      <c r="G12">
        <v>31.56</v>
      </c>
      <c r="H12">
        <v>3.18</v>
      </c>
      <c r="I12">
        <v>11.91</v>
      </c>
      <c r="J12" t="s">
        <v>24</v>
      </c>
      <c r="K12">
        <v>1.46</v>
      </c>
      <c r="L12">
        <v>0.45</v>
      </c>
      <c r="M12">
        <v>1.74</v>
      </c>
      <c r="N12">
        <v>0</v>
      </c>
      <c r="O12">
        <v>4.6100000000000003</v>
      </c>
      <c r="P12">
        <v>0.02</v>
      </c>
      <c r="Q12">
        <v>94.24</v>
      </c>
      <c r="R12">
        <f t="shared" si="0"/>
        <v>0.17869907076483202</v>
      </c>
      <c r="S12" t="s">
        <v>24</v>
      </c>
      <c r="T12">
        <f t="shared" si="1"/>
        <v>0.51968503937007871</v>
      </c>
      <c r="U12">
        <f t="shared" si="2"/>
        <v>12.005457025920872</v>
      </c>
      <c r="V12">
        <f t="shared" si="3"/>
        <v>26.951323654995729</v>
      </c>
      <c r="W12">
        <f t="shared" si="4"/>
        <v>2.7172146000000001</v>
      </c>
      <c r="X12">
        <f t="shared" si="5"/>
        <v>10.211038499999999</v>
      </c>
      <c r="Y12">
        <f t="shared" si="6"/>
        <v>1.2590893999999999</v>
      </c>
      <c r="Z12">
        <f t="shared" si="7"/>
        <v>0.39352864013992134</v>
      </c>
      <c r="AA12">
        <f t="shared" si="8"/>
        <v>1.5096065999999999</v>
      </c>
      <c r="AB12" t="s">
        <v>24</v>
      </c>
      <c r="AC12">
        <f t="shared" si="9"/>
        <v>0</v>
      </c>
      <c r="AD12">
        <f t="shared" si="10"/>
        <v>4.0513226118288079</v>
      </c>
      <c r="AE12">
        <f t="shared" si="11"/>
        <v>1.7636684303350973E-2</v>
      </c>
    </row>
    <row r="13" spans="1:31" x14ac:dyDescent="0.25">
      <c r="A13" t="s">
        <v>25</v>
      </c>
      <c r="B13">
        <v>1.01</v>
      </c>
      <c r="C13">
        <v>24.14</v>
      </c>
      <c r="D13">
        <v>0.15</v>
      </c>
      <c r="E13">
        <v>0.79</v>
      </c>
      <c r="F13">
        <v>14.69</v>
      </c>
      <c r="G13">
        <v>32.159999999999997</v>
      </c>
      <c r="H13">
        <v>3.2</v>
      </c>
      <c r="I13">
        <v>11.22</v>
      </c>
      <c r="J13" t="s">
        <v>25</v>
      </c>
      <c r="K13">
        <v>1.2</v>
      </c>
      <c r="L13">
        <v>0.26</v>
      </c>
      <c r="M13">
        <v>1.37</v>
      </c>
      <c r="N13">
        <v>0</v>
      </c>
      <c r="O13">
        <v>3.98</v>
      </c>
      <c r="P13">
        <v>0.23</v>
      </c>
      <c r="Q13">
        <v>94.4</v>
      </c>
      <c r="R13">
        <f t="shared" si="0"/>
        <v>0.10721944245889921</v>
      </c>
      <c r="S13" t="s">
        <v>25</v>
      </c>
      <c r="T13">
        <f t="shared" si="1"/>
        <v>0.62204724409448819</v>
      </c>
      <c r="U13">
        <f t="shared" si="2"/>
        <v>12.525579809004091</v>
      </c>
      <c r="V13">
        <f t="shared" si="3"/>
        <v>27.463706233988042</v>
      </c>
      <c r="W13">
        <f t="shared" si="4"/>
        <v>2.7343039999999998</v>
      </c>
      <c r="X13">
        <f t="shared" si="5"/>
        <v>9.6194670000000002</v>
      </c>
      <c r="Y13">
        <f t="shared" si="6"/>
        <v>1.0348679999999999</v>
      </c>
      <c r="Z13">
        <f t="shared" si="7"/>
        <v>0.22737210319195453</v>
      </c>
      <c r="AA13">
        <f t="shared" si="8"/>
        <v>1.1885983</v>
      </c>
      <c r="AB13" t="s">
        <v>25</v>
      </c>
      <c r="AC13">
        <f t="shared" si="9"/>
        <v>0</v>
      </c>
      <c r="AD13">
        <f t="shared" si="10"/>
        <v>3.4976711486070835</v>
      </c>
      <c r="AE13">
        <f t="shared" si="11"/>
        <v>0.20282186948853617</v>
      </c>
    </row>
    <row r="14" spans="1:31" x14ac:dyDescent="0.25">
      <c r="A14" t="s">
        <v>26</v>
      </c>
      <c r="B14">
        <v>4.6500000000000004</v>
      </c>
      <c r="C14">
        <v>19</v>
      </c>
      <c r="D14">
        <v>0.12</v>
      </c>
      <c r="E14">
        <v>2.83</v>
      </c>
      <c r="F14">
        <v>5.49</v>
      </c>
      <c r="G14">
        <v>18.600000000000001</v>
      </c>
      <c r="H14">
        <v>2.69</v>
      </c>
      <c r="I14">
        <v>14.27</v>
      </c>
      <c r="J14" t="s">
        <v>26</v>
      </c>
      <c r="K14">
        <v>3.37</v>
      </c>
      <c r="L14">
        <v>0.67</v>
      </c>
      <c r="M14">
        <v>3.42</v>
      </c>
      <c r="N14">
        <v>0.78</v>
      </c>
      <c r="O14">
        <v>16.579999999999998</v>
      </c>
      <c r="P14">
        <v>1.1399999999999999</v>
      </c>
      <c r="Q14">
        <v>93.6</v>
      </c>
      <c r="R14">
        <f t="shared" si="0"/>
        <v>8.5775553967119361E-2</v>
      </c>
      <c r="S14" t="s">
        <v>26</v>
      </c>
      <c r="T14">
        <f t="shared" si="1"/>
        <v>2.2283464566929134</v>
      </c>
      <c r="U14">
        <f t="shared" si="2"/>
        <v>4.6811050477489768</v>
      </c>
      <c r="V14">
        <f t="shared" si="3"/>
        <v>15.883859948761742</v>
      </c>
      <c r="W14">
        <f t="shared" si="4"/>
        <v>2.2985243</v>
      </c>
      <c r="X14">
        <f t="shared" si="5"/>
        <v>12.234384499999999</v>
      </c>
      <c r="Y14">
        <f t="shared" si="6"/>
        <v>2.9062543000000001</v>
      </c>
      <c r="Z14">
        <f t="shared" si="7"/>
        <v>0.58592041976388287</v>
      </c>
      <c r="AA14">
        <f t="shared" si="8"/>
        <v>2.9671577999999998</v>
      </c>
      <c r="AB14" t="s">
        <v>26</v>
      </c>
      <c r="AC14">
        <f t="shared" si="9"/>
        <v>0.67962010978478704</v>
      </c>
      <c r="AD14">
        <f t="shared" si="10"/>
        <v>14.570700413041568</v>
      </c>
      <c r="AE14">
        <f t="shared" si="11"/>
        <v>1.0052910052910053</v>
      </c>
    </row>
    <row r="15" spans="1:31" x14ac:dyDescent="0.25">
      <c r="A15" t="s">
        <v>27</v>
      </c>
      <c r="B15">
        <v>0.56000000000000005</v>
      </c>
      <c r="C15">
        <v>22.94</v>
      </c>
      <c r="D15">
        <v>1.1200000000000001</v>
      </c>
      <c r="E15">
        <v>1.98</v>
      </c>
      <c r="F15">
        <v>12.76</v>
      </c>
      <c r="G15">
        <v>26.43</v>
      </c>
      <c r="H15">
        <v>2.85</v>
      </c>
      <c r="I15">
        <v>10.51</v>
      </c>
      <c r="J15" t="s">
        <v>27</v>
      </c>
      <c r="K15">
        <v>1.92</v>
      </c>
      <c r="L15">
        <v>0.26</v>
      </c>
      <c r="M15">
        <v>2.63</v>
      </c>
      <c r="N15">
        <v>0.37</v>
      </c>
      <c r="O15">
        <v>6.43</v>
      </c>
      <c r="P15">
        <v>0.5</v>
      </c>
      <c r="Q15">
        <v>91.28</v>
      </c>
      <c r="R15">
        <f t="shared" si="0"/>
        <v>0.80057183702644752</v>
      </c>
      <c r="S15" t="s">
        <v>27</v>
      </c>
      <c r="T15">
        <f t="shared" si="1"/>
        <v>1.5590551181102361</v>
      </c>
      <c r="U15">
        <f t="shared" si="2"/>
        <v>10.87994542974079</v>
      </c>
      <c r="V15">
        <f t="shared" si="3"/>
        <v>22.570452604611443</v>
      </c>
      <c r="W15">
        <f t="shared" si="4"/>
        <v>2.4352394999999998</v>
      </c>
      <c r="X15">
        <f t="shared" si="5"/>
        <v>9.0107485</v>
      </c>
      <c r="Y15">
        <f t="shared" si="6"/>
        <v>1.6557887999999998</v>
      </c>
      <c r="Z15">
        <f t="shared" si="7"/>
        <v>0.22737210319195453</v>
      </c>
      <c r="AA15">
        <f t="shared" si="8"/>
        <v>2.2817616999999997</v>
      </c>
      <c r="AB15" t="s">
        <v>27</v>
      </c>
      <c r="AC15">
        <f t="shared" si="9"/>
        <v>0.32238389823124514</v>
      </c>
      <c r="AD15">
        <f t="shared" si="10"/>
        <v>5.6507601722471223</v>
      </c>
      <c r="AE15">
        <f t="shared" si="11"/>
        <v>0.44091710758377428</v>
      </c>
    </row>
    <row r="16" spans="1:31" x14ac:dyDescent="0.25">
      <c r="A16" t="s">
        <v>28</v>
      </c>
      <c r="B16">
        <v>0.44</v>
      </c>
      <c r="C16">
        <v>22.68</v>
      </c>
      <c r="D16">
        <v>0.56999999999999995</v>
      </c>
      <c r="E16">
        <v>1.57</v>
      </c>
      <c r="F16">
        <v>13.86</v>
      </c>
      <c r="G16">
        <v>29.11</v>
      </c>
      <c r="H16">
        <v>3.22</v>
      </c>
      <c r="I16">
        <v>11.91</v>
      </c>
      <c r="J16" t="s">
        <v>28</v>
      </c>
      <c r="K16">
        <v>1.9</v>
      </c>
      <c r="L16">
        <v>0.52</v>
      </c>
      <c r="M16">
        <v>2.38</v>
      </c>
      <c r="N16">
        <v>0.16</v>
      </c>
      <c r="O16">
        <v>3.52</v>
      </c>
      <c r="P16">
        <v>0.28999999999999998</v>
      </c>
      <c r="Q16">
        <v>92.12</v>
      </c>
      <c r="R16">
        <f t="shared" si="0"/>
        <v>0.40743388134381697</v>
      </c>
      <c r="S16" t="s">
        <v>28</v>
      </c>
      <c r="T16">
        <f t="shared" si="1"/>
        <v>1.2362204724409449</v>
      </c>
      <c r="U16">
        <f t="shared" si="2"/>
        <v>11.817871759890858</v>
      </c>
      <c r="V16">
        <f t="shared" si="3"/>
        <v>24.859094790777114</v>
      </c>
      <c r="W16">
        <f t="shared" si="4"/>
        <v>2.7513934</v>
      </c>
      <c r="X16">
        <f t="shared" si="5"/>
        <v>10.211038499999999</v>
      </c>
      <c r="Y16">
        <f t="shared" si="6"/>
        <v>1.6385409999999998</v>
      </c>
      <c r="Z16">
        <f t="shared" si="7"/>
        <v>0.45474420638390906</v>
      </c>
      <c r="AA16">
        <f t="shared" si="8"/>
        <v>2.0648641999999997</v>
      </c>
      <c r="AB16" t="s">
        <v>28</v>
      </c>
      <c r="AC16">
        <f t="shared" si="9"/>
        <v>0.13940925328918707</v>
      </c>
      <c r="AD16">
        <f t="shared" si="10"/>
        <v>3.0934176992705864</v>
      </c>
      <c r="AE16">
        <f t="shared" si="11"/>
        <v>0.25573192239858905</v>
      </c>
    </row>
    <row r="17" spans="1:31" x14ac:dyDescent="0.25">
      <c r="A17" t="s">
        <v>29</v>
      </c>
      <c r="B17">
        <v>0.25</v>
      </c>
      <c r="C17">
        <v>22.8</v>
      </c>
      <c r="D17">
        <v>0.85</v>
      </c>
      <c r="E17">
        <v>1.61</v>
      </c>
      <c r="F17">
        <v>13.93</v>
      </c>
      <c r="G17">
        <v>28.45</v>
      </c>
      <c r="H17">
        <v>2.95</v>
      </c>
      <c r="I17">
        <v>11.46</v>
      </c>
      <c r="J17" t="s">
        <v>29</v>
      </c>
      <c r="K17">
        <v>1.47</v>
      </c>
      <c r="L17">
        <v>0.27</v>
      </c>
      <c r="M17">
        <v>1.27</v>
      </c>
      <c r="N17">
        <v>7.0000000000000007E-2</v>
      </c>
      <c r="O17">
        <v>4.0599999999999996</v>
      </c>
      <c r="P17">
        <v>0.22</v>
      </c>
      <c r="Q17">
        <v>89.64</v>
      </c>
      <c r="R17">
        <f t="shared" si="0"/>
        <v>0.60757684060042882</v>
      </c>
      <c r="S17" t="s">
        <v>29</v>
      </c>
      <c r="T17">
        <f t="shared" si="1"/>
        <v>1.2677165354330708</v>
      </c>
      <c r="U17">
        <f t="shared" si="2"/>
        <v>11.877557980900409</v>
      </c>
      <c r="V17">
        <f t="shared" si="3"/>
        <v>24.295473953885566</v>
      </c>
      <c r="W17">
        <f t="shared" si="4"/>
        <v>2.5206865000000001</v>
      </c>
      <c r="X17">
        <f t="shared" si="5"/>
        <v>9.8252310000000005</v>
      </c>
      <c r="Y17">
        <f t="shared" si="6"/>
        <v>1.2677133</v>
      </c>
      <c r="Z17">
        <f t="shared" si="7"/>
        <v>0.2361171840839528</v>
      </c>
      <c r="AA17">
        <f t="shared" si="8"/>
        <v>1.1018393</v>
      </c>
      <c r="AB17" t="s">
        <v>29</v>
      </c>
      <c r="AC17">
        <f t="shared" si="9"/>
        <v>6.0991548314019352E-2</v>
      </c>
      <c r="AD17">
        <f t="shared" si="10"/>
        <v>3.5679760963177785</v>
      </c>
      <c r="AE17">
        <f t="shared" si="11"/>
        <v>0.19400352733686069</v>
      </c>
    </row>
    <row r="18" spans="1:31" x14ac:dyDescent="0.25">
      <c r="A18" t="s">
        <v>30</v>
      </c>
      <c r="B18">
        <v>0.17</v>
      </c>
      <c r="C18">
        <v>22.27</v>
      </c>
      <c r="D18">
        <v>1</v>
      </c>
      <c r="E18">
        <v>1.49</v>
      </c>
      <c r="F18">
        <v>12.65</v>
      </c>
      <c r="G18">
        <v>25.96</v>
      </c>
      <c r="H18">
        <v>2.96</v>
      </c>
      <c r="I18">
        <v>11.41</v>
      </c>
      <c r="J18" t="s">
        <v>30</v>
      </c>
      <c r="K18">
        <v>1.79</v>
      </c>
      <c r="L18">
        <v>0.27</v>
      </c>
      <c r="M18">
        <v>2.88</v>
      </c>
      <c r="N18">
        <v>0.46</v>
      </c>
      <c r="O18">
        <v>3.72</v>
      </c>
      <c r="P18">
        <v>1.24</v>
      </c>
      <c r="Q18">
        <v>88.27</v>
      </c>
      <c r="R18">
        <f t="shared" si="0"/>
        <v>0.71479628305932807</v>
      </c>
      <c r="S18" t="s">
        <v>30</v>
      </c>
      <c r="T18">
        <f t="shared" si="1"/>
        <v>1.1732283464566928</v>
      </c>
      <c r="U18">
        <f t="shared" si="2"/>
        <v>10.786152796725784</v>
      </c>
      <c r="V18">
        <f t="shared" si="3"/>
        <v>22.169086251067462</v>
      </c>
      <c r="W18">
        <f t="shared" si="4"/>
        <v>2.5292311999999999</v>
      </c>
      <c r="X18">
        <f t="shared" si="5"/>
        <v>9.7823634999999989</v>
      </c>
      <c r="Y18">
        <f t="shared" si="6"/>
        <v>1.5436780999999999</v>
      </c>
      <c r="Z18">
        <f t="shared" si="7"/>
        <v>0.2361171840839528</v>
      </c>
      <c r="AA18">
        <f t="shared" si="8"/>
        <v>2.4986591999999996</v>
      </c>
      <c r="AB18" t="s">
        <v>30</v>
      </c>
      <c r="AC18">
        <f t="shared" si="9"/>
        <v>0.40080160320641284</v>
      </c>
      <c r="AD18">
        <f t="shared" si="10"/>
        <v>3.2691800685473242</v>
      </c>
      <c r="AE18">
        <f t="shared" si="11"/>
        <v>1.0934744268077603</v>
      </c>
    </row>
    <row r="19" spans="1:31" x14ac:dyDescent="0.25">
      <c r="A19" t="s">
        <v>31</v>
      </c>
      <c r="B19">
        <v>2.23</v>
      </c>
      <c r="C19">
        <v>19.579999999999998</v>
      </c>
      <c r="D19">
        <v>0.26</v>
      </c>
      <c r="E19">
        <v>1.1200000000000001</v>
      </c>
      <c r="F19">
        <v>13.44</v>
      </c>
      <c r="G19">
        <v>27.94</v>
      </c>
      <c r="H19">
        <v>2.62</v>
      </c>
      <c r="I19">
        <v>10.130000000000001</v>
      </c>
      <c r="J19" t="s">
        <v>31</v>
      </c>
      <c r="K19">
        <v>1.28</v>
      </c>
      <c r="L19">
        <v>0.15</v>
      </c>
      <c r="M19">
        <v>2.21</v>
      </c>
      <c r="N19">
        <v>0.23</v>
      </c>
      <c r="O19">
        <v>9.2899999999999991</v>
      </c>
      <c r="P19">
        <v>0.41</v>
      </c>
      <c r="Q19">
        <v>90.89</v>
      </c>
      <c r="R19">
        <f t="shared" si="0"/>
        <v>0.18584703359542531</v>
      </c>
      <c r="S19" t="s">
        <v>31</v>
      </c>
      <c r="T19">
        <f t="shared" si="1"/>
        <v>0.88188976377952766</v>
      </c>
      <c r="U19">
        <f t="shared" si="2"/>
        <v>11.45975443383356</v>
      </c>
      <c r="V19">
        <f t="shared" si="3"/>
        <v>23.8599487617421</v>
      </c>
      <c r="W19">
        <f t="shared" si="4"/>
        <v>2.2387114000000001</v>
      </c>
      <c r="X19">
        <f t="shared" si="5"/>
        <v>8.6849555000000009</v>
      </c>
      <c r="Y19">
        <f t="shared" si="6"/>
        <v>1.1038592</v>
      </c>
      <c r="Z19">
        <f t="shared" si="7"/>
        <v>0.13117621337997376</v>
      </c>
      <c r="AA19">
        <f t="shared" si="8"/>
        <v>1.9173738999999999</v>
      </c>
      <c r="AB19" t="s">
        <v>31</v>
      </c>
      <c r="AC19">
        <f t="shared" si="9"/>
        <v>0.20040080160320642</v>
      </c>
      <c r="AD19">
        <f t="shared" si="10"/>
        <v>8.1641620529044729</v>
      </c>
      <c r="AE19">
        <f t="shared" si="11"/>
        <v>0.36155202821869492</v>
      </c>
    </row>
    <row r="20" spans="1:31" x14ac:dyDescent="0.25">
      <c r="A20" t="s">
        <v>32</v>
      </c>
      <c r="B20">
        <v>0.16</v>
      </c>
      <c r="C20">
        <v>22.34</v>
      </c>
      <c r="D20">
        <v>1.01</v>
      </c>
      <c r="E20">
        <v>2.04</v>
      </c>
      <c r="F20">
        <v>12.32</v>
      </c>
      <c r="G20">
        <v>25.73</v>
      </c>
      <c r="H20">
        <v>2.87</v>
      </c>
      <c r="I20">
        <v>11.94</v>
      </c>
      <c r="J20" t="s">
        <v>32</v>
      </c>
      <c r="K20">
        <v>2.61</v>
      </c>
      <c r="L20">
        <v>0.36</v>
      </c>
      <c r="M20">
        <v>2.48</v>
      </c>
      <c r="N20">
        <v>0.39</v>
      </c>
      <c r="O20">
        <v>3.65</v>
      </c>
      <c r="P20">
        <v>0.85</v>
      </c>
      <c r="Q20">
        <v>88.75</v>
      </c>
      <c r="R20">
        <f t="shared" si="0"/>
        <v>0.72194424588992134</v>
      </c>
      <c r="S20" t="s">
        <v>32</v>
      </c>
      <c r="T20">
        <f t="shared" si="1"/>
        <v>1.6062992125984252</v>
      </c>
      <c r="U20">
        <f t="shared" si="2"/>
        <v>10.504774897680763</v>
      </c>
      <c r="V20">
        <f t="shared" si="3"/>
        <v>21.97267292912041</v>
      </c>
      <c r="W20">
        <f t="shared" si="4"/>
        <v>2.4523288999999999</v>
      </c>
      <c r="X20">
        <f t="shared" si="5"/>
        <v>10.236758999999999</v>
      </c>
      <c r="Y20">
        <f t="shared" si="6"/>
        <v>2.2508379000000001</v>
      </c>
      <c r="Z20">
        <f t="shared" si="7"/>
        <v>0.31482291211193703</v>
      </c>
      <c r="AA20">
        <f t="shared" si="8"/>
        <v>2.1516232</v>
      </c>
      <c r="AB20" t="s">
        <v>32</v>
      </c>
      <c r="AC20">
        <f t="shared" si="9"/>
        <v>0.33981005489239352</v>
      </c>
      <c r="AD20">
        <f t="shared" si="10"/>
        <v>3.2076632393004658</v>
      </c>
      <c r="AE20">
        <f t="shared" si="11"/>
        <v>0.74955908289241624</v>
      </c>
    </row>
    <row r="21" spans="1:31" x14ac:dyDescent="0.25">
      <c r="A21" t="s">
        <v>33</v>
      </c>
      <c r="B21">
        <v>0.16</v>
      </c>
      <c r="C21">
        <v>22.38</v>
      </c>
      <c r="D21">
        <v>1.1100000000000001</v>
      </c>
      <c r="E21">
        <v>1.93</v>
      </c>
      <c r="F21">
        <v>12.21</v>
      </c>
      <c r="G21">
        <v>26.33</v>
      </c>
      <c r="H21">
        <v>2.92</v>
      </c>
      <c r="I21">
        <v>11.7</v>
      </c>
      <c r="J21" t="s">
        <v>33</v>
      </c>
      <c r="K21">
        <v>2</v>
      </c>
      <c r="L21">
        <v>0.42</v>
      </c>
      <c r="M21">
        <v>2.11</v>
      </c>
      <c r="N21">
        <v>0.38</v>
      </c>
      <c r="O21">
        <v>4.54</v>
      </c>
      <c r="P21">
        <v>0.69</v>
      </c>
      <c r="Q21">
        <v>88.88</v>
      </c>
      <c r="R21">
        <f t="shared" si="0"/>
        <v>0.79342387419585425</v>
      </c>
      <c r="S21" t="s">
        <v>33</v>
      </c>
      <c r="T21">
        <f t="shared" si="1"/>
        <v>1.5196850393700787</v>
      </c>
      <c r="U21">
        <f t="shared" si="2"/>
        <v>10.410982264665757</v>
      </c>
      <c r="V21">
        <f t="shared" si="3"/>
        <v>22.485055508112723</v>
      </c>
      <c r="W21">
        <f t="shared" si="4"/>
        <v>2.4950523999999996</v>
      </c>
      <c r="X21">
        <f t="shared" si="5"/>
        <v>10.030994999999999</v>
      </c>
      <c r="Y21">
        <f t="shared" si="6"/>
        <v>1.72478</v>
      </c>
      <c r="Z21">
        <f t="shared" si="7"/>
        <v>0.36729339746392653</v>
      </c>
      <c r="AA21">
        <f t="shared" si="8"/>
        <v>1.8306148999999998</v>
      </c>
      <c r="AB21" t="s">
        <v>33</v>
      </c>
      <c r="AC21">
        <f t="shared" si="9"/>
        <v>0.3310969765618193</v>
      </c>
      <c r="AD21">
        <f t="shared" si="10"/>
        <v>3.9898057825819495</v>
      </c>
      <c r="AE21">
        <f t="shared" si="11"/>
        <v>0.60846560846560849</v>
      </c>
    </row>
    <row r="22" spans="1:31" x14ac:dyDescent="0.25">
      <c r="A22" t="s">
        <v>34</v>
      </c>
      <c r="B22">
        <v>1.21</v>
      </c>
      <c r="C22">
        <v>21.15</v>
      </c>
      <c r="D22">
        <v>0.36</v>
      </c>
      <c r="E22">
        <v>0.27</v>
      </c>
      <c r="F22">
        <v>18.09</v>
      </c>
      <c r="G22">
        <v>30.5</v>
      </c>
      <c r="H22">
        <v>2.78</v>
      </c>
      <c r="I22">
        <v>8.94</v>
      </c>
      <c r="J22" t="s">
        <v>34</v>
      </c>
      <c r="K22">
        <v>0.86</v>
      </c>
      <c r="L22">
        <v>0</v>
      </c>
      <c r="M22">
        <v>1.35</v>
      </c>
      <c r="N22">
        <v>0</v>
      </c>
      <c r="O22">
        <v>5.94</v>
      </c>
      <c r="P22">
        <v>0.12</v>
      </c>
      <c r="Q22">
        <v>91.58</v>
      </c>
      <c r="R22">
        <f t="shared" si="0"/>
        <v>0.25732666190135811</v>
      </c>
      <c r="S22" t="s">
        <v>34</v>
      </c>
      <c r="T22">
        <f t="shared" si="1"/>
        <v>0.2125984251968504</v>
      </c>
      <c r="U22">
        <f t="shared" si="2"/>
        <v>15.424624829467939</v>
      </c>
      <c r="V22">
        <f t="shared" si="3"/>
        <v>26.046114432109306</v>
      </c>
      <c r="W22">
        <f t="shared" si="4"/>
        <v>2.3754265999999995</v>
      </c>
      <c r="X22">
        <f t="shared" si="5"/>
        <v>7.6647089999999993</v>
      </c>
      <c r="Y22">
        <f t="shared" si="6"/>
        <v>0.74165539999999996</v>
      </c>
      <c r="Z22">
        <f t="shared" si="7"/>
        <v>0</v>
      </c>
      <c r="AA22">
        <f t="shared" si="8"/>
        <v>1.1712465000000001</v>
      </c>
      <c r="AB22" t="s">
        <v>34</v>
      </c>
      <c r="AC22">
        <f t="shared" si="9"/>
        <v>0</v>
      </c>
      <c r="AD22">
        <f t="shared" si="10"/>
        <v>5.2201423675191148</v>
      </c>
      <c r="AE22">
        <f t="shared" si="11"/>
        <v>0.10582010582010583</v>
      </c>
    </row>
    <row r="23" spans="1:31" x14ac:dyDescent="0.25">
      <c r="A23" t="s">
        <v>35</v>
      </c>
      <c r="B23">
        <v>0.64</v>
      </c>
      <c r="C23">
        <v>22.16</v>
      </c>
      <c r="D23">
        <v>0.4</v>
      </c>
      <c r="E23">
        <v>0.59</v>
      </c>
      <c r="F23">
        <v>16.48</v>
      </c>
      <c r="G23">
        <v>30.61</v>
      </c>
      <c r="H23">
        <v>2.88</v>
      </c>
      <c r="I23">
        <v>10.25</v>
      </c>
      <c r="J23" t="s">
        <v>35</v>
      </c>
      <c r="K23">
        <v>1.0900000000000001</v>
      </c>
      <c r="L23">
        <v>0.26</v>
      </c>
      <c r="M23">
        <v>1.66</v>
      </c>
      <c r="N23">
        <v>0</v>
      </c>
      <c r="O23">
        <v>4.17</v>
      </c>
      <c r="P23">
        <v>0</v>
      </c>
      <c r="Q23">
        <v>91.19</v>
      </c>
      <c r="R23">
        <f t="shared" si="0"/>
        <v>0.28591851322373124</v>
      </c>
      <c r="S23" t="s">
        <v>35</v>
      </c>
      <c r="T23">
        <f t="shared" si="1"/>
        <v>0.46456692913385822</v>
      </c>
      <c r="U23">
        <f t="shared" si="2"/>
        <v>14.051841746248295</v>
      </c>
      <c r="V23">
        <f t="shared" si="3"/>
        <v>26.140051238257897</v>
      </c>
      <c r="W23">
        <f t="shared" si="4"/>
        <v>2.4608735999999998</v>
      </c>
      <c r="X23">
        <f t="shared" si="5"/>
        <v>8.7878375000000002</v>
      </c>
      <c r="Y23">
        <f t="shared" si="6"/>
        <v>0.94000510000000004</v>
      </c>
      <c r="Z23">
        <f t="shared" si="7"/>
        <v>0.22737210319195453</v>
      </c>
      <c r="AA23">
        <f t="shared" si="8"/>
        <v>1.4401993999999998</v>
      </c>
      <c r="AB23" t="s">
        <v>35</v>
      </c>
      <c r="AC23">
        <f t="shared" si="9"/>
        <v>0</v>
      </c>
      <c r="AD23">
        <f t="shared" si="10"/>
        <v>3.6646453994199844</v>
      </c>
      <c r="AE23">
        <f t="shared" si="11"/>
        <v>0</v>
      </c>
    </row>
    <row r="24" spans="1:31" x14ac:dyDescent="0.25">
      <c r="A24" t="s">
        <v>36</v>
      </c>
      <c r="B24">
        <v>1.1599999999999999</v>
      </c>
      <c r="C24">
        <v>21.27</v>
      </c>
      <c r="D24">
        <v>0.49</v>
      </c>
      <c r="E24">
        <v>1.25</v>
      </c>
      <c r="F24">
        <v>16.72</v>
      </c>
      <c r="G24">
        <v>30.02</v>
      </c>
      <c r="H24">
        <v>2.75</v>
      </c>
      <c r="I24">
        <v>8.99</v>
      </c>
      <c r="J24" t="s">
        <v>36</v>
      </c>
      <c r="K24">
        <v>0.88</v>
      </c>
      <c r="L24">
        <v>0</v>
      </c>
      <c r="M24">
        <v>1.63</v>
      </c>
      <c r="N24">
        <v>0</v>
      </c>
      <c r="O24">
        <v>5.75</v>
      </c>
      <c r="P24">
        <v>0.53</v>
      </c>
      <c r="Q24">
        <v>91.44</v>
      </c>
      <c r="R24">
        <f t="shared" si="0"/>
        <v>0.35025017869907077</v>
      </c>
      <c r="S24" t="s">
        <v>36</v>
      </c>
      <c r="T24">
        <f t="shared" si="1"/>
        <v>0.98425196850393704</v>
      </c>
      <c r="U24">
        <f t="shared" si="2"/>
        <v>14.256480218281036</v>
      </c>
      <c r="V24">
        <f t="shared" si="3"/>
        <v>25.636208368915455</v>
      </c>
      <c r="W24">
        <f t="shared" si="4"/>
        <v>2.3497925</v>
      </c>
      <c r="X24">
        <f t="shared" si="5"/>
        <v>7.7075765000000001</v>
      </c>
      <c r="Y24">
        <f t="shared" si="6"/>
        <v>0.7589032</v>
      </c>
      <c r="Z24">
        <f t="shared" si="7"/>
        <v>0</v>
      </c>
      <c r="AA24">
        <f t="shared" si="8"/>
        <v>1.4141716999999998</v>
      </c>
      <c r="AB24" t="s">
        <v>36</v>
      </c>
      <c r="AC24">
        <f t="shared" si="9"/>
        <v>0</v>
      </c>
      <c r="AD24">
        <f t="shared" si="10"/>
        <v>5.0531681167062139</v>
      </c>
      <c r="AE24">
        <f t="shared" si="11"/>
        <v>0.46737213403880079</v>
      </c>
    </row>
    <row r="25" spans="1:31" x14ac:dyDescent="0.25">
      <c r="A25" t="s">
        <v>37</v>
      </c>
      <c r="B25">
        <v>2.04</v>
      </c>
      <c r="C25">
        <v>19.66</v>
      </c>
      <c r="D25">
        <v>1.31</v>
      </c>
      <c r="E25">
        <v>0.25</v>
      </c>
      <c r="F25">
        <v>13.97</v>
      </c>
      <c r="G25">
        <v>26.56</v>
      </c>
      <c r="H25">
        <v>2.4900000000000002</v>
      </c>
      <c r="I25">
        <v>10.14</v>
      </c>
      <c r="J25" t="s">
        <v>37</v>
      </c>
      <c r="K25">
        <v>1.24</v>
      </c>
      <c r="L25">
        <v>0.14000000000000001</v>
      </c>
      <c r="M25">
        <v>1.78</v>
      </c>
      <c r="N25">
        <v>0</v>
      </c>
      <c r="O25">
        <v>10.029999999999999</v>
      </c>
      <c r="P25">
        <v>0.19</v>
      </c>
      <c r="Q25">
        <v>89.79</v>
      </c>
      <c r="R25">
        <f t="shared" si="0"/>
        <v>0.93638313080771984</v>
      </c>
      <c r="S25" t="s">
        <v>37</v>
      </c>
      <c r="T25">
        <f t="shared" si="1"/>
        <v>0.19685039370078738</v>
      </c>
      <c r="U25">
        <f t="shared" si="2"/>
        <v>11.911664392905866</v>
      </c>
      <c r="V25">
        <f t="shared" si="3"/>
        <v>22.681468830059774</v>
      </c>
      <c r="W25">
        <f t="shared" si="4"/>
        <v>2.1276302999999999</v>
      </c>
      <c r="X25">
        <f t="shared" si="5"/>
        <v>8.6935289999999998</v>
      </c>
      <c r="Y25">
        <f t="shared" si="6"/>
        <v>1.0693636</v>
      </c>
      <c r="Z25">
        <f t="shared" si="7"/>
        <v>0.12243113248797553</v>
      </c>
      <c r="AA25">
        <f t="shared" si="8"/>
        <v>1.5443102</v>
      </c>
      <c r="AB25" t="s">
        <v>37</v>
      </c>
      <c r="AC25">
        <f t="shared" si="9"/>
        <v>0</v>
      </c>
      <c r="AD25">
        <f t="shared" si="10"/>
        <v>8.8144828192284042</v>
      </c>
      <c r="AE25">
        <f t="shared" si="11"/>
        <v>0.16754850088183423</v>
      </c>
    </row>
    <row r="26" spans="1:31" x14ac:dyDescent="0.25">
      <c r="A26" t="s">
        <v>38</v>
      </c>
      <c r="B26">
        <v>1.03</v>
      </c>
      <c r="C26">
        <v>23.21</v>
      </c>
      <c r="D26">
        <v>0.22</v>
      </c>
      <c r="E26">
        <v>1.27</v>
      </c>
      <c r="F26">
        <v>14.54</v>
      </c>
      <c r="G26">
        <v>29.86</v>
      </c>
      <c r="H26">
        <v>3.07</v>
      </c>
      <c r="I26">
        <v>12.09</v>
      </c>
      <c r="J26" t="s">
        <v>38</v>
      </c>
      <c r="K26">
        <v>1.51</v>
      </c>
      <c r="L26">
        <v>0.28999999999999998</v>
      </c>
      <c r="M26">
        <v>1.59</v>
      </c>
      <c r="N26">
        <v>0</v>
      </c>
      <c r="O26">
        <v>4.6900000000000004</v>
      </c>
      <c r="P26">
        <v>0.03</v>
      </c>
      <c r="Q26">
        <v>93.4</v>
      </c>
      <c r="R26">
        <f t="shared" si="0"/>
        <v>0.15725518227305219</v>
      </c>
      <c r="S26" t="s">
        <v>38</v>
      </c>
      <c r="T26">
        <f t="shared" si="1"/>
        <v>1</v>
      </c>
      <c r="U26">
        <f t="shared" si="2"/>
        <v>12.397680763983628</v>
      </c>
      <c r="V26">
        <f t="shared" si="3"/>
        <v>25.499573014517505</v>
      </c>
      <c r="W26">
        <f t="shared" si="4"/>
        <v>2.6232228999999996</v>
      </c>
      <c r="X26">
        <f t="shared" si="5"/>
        <v>10.365361499999999</v>
      </c>
      <c r="Y26">
        <f t="shared" si="6"/>
        <v>1.3022088999999999</v>
      </c>
      <c r="Z26">
        <f t="shared" si="7"/>
        <v>0.25360734586794925</v>
      </c>
      <c r="AA26">
        <f t="shared" si="8"/>
        <v>1.3794681</v>
      </c>
      <c r="AB26" t="s">
        <v>38</v>
      </c>
      <c r="AC26">
        <f t="shared" si="9"/>
        <v>0</v>
      </c>
      <c r="AD26">
        <f t="shared" si="10"/>
        <v>4.1216275595395029</v>
      </c>
      <c r="AE26">
        <f t="shared" si="11"/>
        <v>2.6455026455026457E-2</v>
      </c>
    </row>
    <row r="27" spans="1:31" x14ac:dyDescent="0.25">
      <c r="A27" t="s">
        <v>39</v>
      </c>
      <c r="B27">
        <v>0.97</v>
      </c>
      <c r="C27">
        <v>23.39</v>
      </c>
      <c r="D27">
        <v>1.8</v>
      </c>
      <c r="E27">
        <v>2.88</v>
      </c>
      <c r="F27">
        <v>10.36</v>
      </c>
      <c r="G27">
        <v>22.42</v>
      </c>
      <c r="H27">
        <v>2.4500000000000002</v>
      </c>
      <c r="I27">
        <v>10.89</v>
      </c>
      <c r="J27" t="s">
        <v>39</v>
      </c>
      <c r="K27">
        <v>2.02</v>
      </c>
      <c r="L27">
        <v>0.31</v>
      </c>
      <c r="M27">
        <v>3.24</v>
      </c>
      <c r="N27">
        <v>0.57999999999999996</v>
      </c>
      <c r="O27">
        <v>10.199999999999999</v>
      </c>
      <c r="P27">
        <v>0.95</v>
      </c>
      <c r="Q27">
        <v>92.47</v>
      </c>
      <c r="R27">
        <f t="shared" si="0"/>
        <v>1.2866333095067906</v>
      </c>
      <c r="S27" t="s">
        <v>39</v>
      </c>
      <c r="T27">
        <f t="shared" si="1"/>
        <v>2.2677165354330708</v>
      </c>
      <c r="U27">
        <f t="shared" si="2"/>
        <v>8.8335607094133692</v>
      </c>
      <c r="V27">
        <f t="shared" si="3"/>
        <v>19.146029035012809</v>
      </c>
      <c r="W27">
        <f t="shared" si="4"/>
        <v>2.0934515</v>
      </c>
      <c r="X27">
        <f t="shared" si="5"/>
        <v>9.3365414999999992</v>
      </c>
      <c r="Y27">
        <f t="shared" si="6"/>
        <v>1.7420278</v>
      </c>
      <c r="Z27">
        <f t="shared" si="7"/>
        <v>0.27109750765194579</v>
      </c>
      <c r="AA27">
        <f t="shared" si="8"/>
        <v>2.8109915999999999</v>
      </c>
      <c r="AB27" t="s">
        <v>39</v>
      </c>
      <c r="AC27">
        <f t="shared" si="9"/>
        <v>0.50535854317330309</v>
      </c>
      <c r="AD27">
        <f t="shared" si="10"/>
        <v>8.963880833113631</v>
      </c>
      <c r="AE27">
        <f t="shared" si="11"/>
        <v>0.83774250440917108</v>
      </c>
    </row>
    <row r="28" spans="1:31" x14ac:dyDescent="0.25">
      <c r="A28" t="s">
        <v>40</v>
      </c>
      <c r="B28">
        <v>0.61</v>
      </c>
      <c r="C28">
        <v>22.05</v>
      </c>
      <c r="D28">
        <v>1.6</v>
      </c>
      <c r="E28">
        <v>0.72</v>
      </c>
      <c r="F28">
        <v>12.29</v>
      </c>
      <c r="G28">
        <v>25.93</v>
      </c>
      <c r="H28">
        <v>2.76</v>
      </c>
      <c r="I28">
        <v>11.16</v>
      </c>
      <c r="J28" t="s">
        <v>40</v>
      </c>
      <c r="K28">
        <v>1.98</v>
      </c>
      <c r="L28">
        <v>0.24</v>
      </c>
      <c r="M28">
        <v>2.12</v>
      </c>
      <c r="N28">
        <v>0.13</v>
      </c>
      <c r="O28">
        <v>8.69</v>
      </c>
      <c r="P28">
        <v>0.74</v>
      </c>
      <c r="Q28">
        <v>91.02</v>
      </c>
      <c r="R28">
        <f t="shared" si="0"/>
        <v>1.143674052894925</v>
      </c>
      <c r="S28" t="s">
        <v>40</v>
      </c>
      <c r="T28">
        <f t="shared" si="1"/>
        <v>0.56692913385826771</v>
      </c>
      <c r="U28">
        <f t="shared" si="2"/>
        <v>10.47919508867667</v>
      </c>
      <c r="V28">
        <f t="shared" si="3"/>
        <v>22.143467122117848</v>
      </c>
      <c r="W28">
        <f t="shared" si="4"/>
        <v>2.3583371999999998</v>
      </c>
      <c r="X28">
        <f t="shared" si="5"/>
        <v>9.5680259999999997</v>
      </c>
      <c r="Y28">
        <f t="shared" si="6"/>
        <v>1.7075321999999999</v>
      </c>
      <c r="Z28">
        <f t="shared" si="7"/>
        <v>0.20988194140795802</v>
      </c>
      <c r="AA28">
        <f t="shared" si="8"/>
        <v>1.8392908000000001</v>
      </c>
      <c r="AB28" t="s">
        <v>40</v>
      </c>
      <c r="AC28">
        <f t="shared" si="9"/>
        <v>0.1132700182974645</v>
      </c>
      <c r="AD28">
        <f t="shared" si="10"/>
        <v>7.6368749450742595</v>
      </c>
      <c r="AE28">
        <f t="shared" si="11"/>
        <v>0.65255731922398597</v>
      </c>
    </row>
    <row r="29" spans="1:31" x14ac:dyDescent="0.25">
      <c r="A29" t="s">
        <v>41</v>
      </c>
      <c r="B29">
        <v>0.25</v>
      </c>
      <c r="C29">
        <v>22.62</v>
      </c>
      <c r="D29">
        <v>0.85</v>
      </c>
      <c r="E29">
        <v>1.88</v>
      </c>
      <c r="F29">
        <v>14.38</v>
      </c>
      <c r="G29">
        <v>28.86</v>
      </c>
      <c r="H29">
        <v>3</v>
      </c>
      <c r="I29">
        <v>11.68</v>
      </c>
      <c r="J29" t="s">
        <v>41</v>
      </c>
      <c r="K29">
        <v>1.48</v>
      </c>
      <c r="L29">
        <v>0.48</v>
      </c>
      <c r="M29">
        <v>1.82</v>
      </c>
      <c r="N29">
        <v>0.14000000000000001</v>
      </c>
      <c r="O29">
        <v>4.0999999999999996</v>
      </c>
      <c r="P29">
        <v>0.39</v>
      </c>
      <c r="Q29">
        <v>91.93</v>
      </c>
      <c r="R29">
        <f t="shared" si="0"/>
        <v>0.60757684060042882</v>
      </c>
      <c r="S29" t="s">
        <v>41</v>
      </c>
      <c r="T29">
        <f t="shared" si="1"/>
        <v>1.4803149606299211</v>
      </c>
      <c r="U29">
        <f t="shared" si="2"/>
        <v>12.2612551159618</v>
      </c>
      <c r="V29">
        <f t="shared" si="3"/>
        <v>24.645602049530314</v>
      </c>
      <c r="W29">
        <f t="shared" si="4"/>
        <v>2.5634099999999997</v>
      </c>
      <c r="X29">
        <f t="shared" si="5"/>
        <v>10.013847999999999</v>
      </c>
      <c r="Y29">
        <f t="shared" si="6"/>
        <v>1.2763371999999999</v>
      </c>
      <c r="Z29">
        <f t="shared" si="7"/>
        <v>0.41976388281591603</v>
      </c>
      <c r="AA29">
        <f t="shared" si="8"/>
        <v>1.5790138</v>
      </c>
      <c r="AB29" t="s">
        <v>41</v>
      </c>
      <c r="AC29">
        <f t="shared" si="9"/>
        <v>0.1219830966280387</v>
      </c>
      <c r="AD29">
        <f t="shared" si="10"/>
        <v>3.6031285701731259</v>
      </c>
      <c r="AE29">
        <f t="shared" si="11"/>
        <v>0.34391534391534395</v>
      </c>
    </row>
    <row r="30" spans="1:31" x14ac:dyDescent="0.25">
      <c r="A30" t="s">
        <v>42</v>
      </c>
      <c r="B30">
        <v>0.82</v>
      </c>
      <c r="C30">
        <v>21.98</v>
      </c>
      <c r="D30">
        <v>0.89</v>
      </c>
      <c r="E30">
        <v>2.61</v>
      </c>
      <c r="F30">
        <v>11.89</v>
      </c>
      <c r="G30">
        <v>25.04</v>
      </c>
      <c r="H30">
        <v>2.84</v>
      </c>
      <c r="I30">
        <v>11.37</v>
      </c>
      <c r="J30" t="s">
        <v>42</v>
      </c>
      <c r="K30">
        <v>1.97</v>
      </c>
      <c r="L30">
        <v>0.37</v>
      </c>
      <c r="M30">
        <v>2.29</v>
      </c>
      <c r="N30">
        <v>0.72</v>
      </c>
      <c r="O30">
        <v>6.95</v>
      </c>
      <c r="P30">
        <v>0.28999999999999998</v>
      </c>
      <c r="Q30">
        <v>90.01</v>
      </c>
      <c r="R30">
        <f t="shared" si="0"/>
        <v>0.63616869192280201</v>
      </c>
      <c r="S30" t="s">
        <v>42</v>
      </c>
      <c r="T30">
        <f t="shared" si="1"/>
        <v>2.0551181102362204</v>
      </c>
      <c r="U30">
        <f t="shared" si="2"/>
        <v>10.1381309686221</v>
      </c>
      <c r="V30">
        <f t="shared" si="3"/>
        <v>21.383432963279247</v>
      </c>
      <c r="W30">
        <f t="shared" si="4"/>
        <v>2.4266947999999999</v>
      </c>
      <c r="X30">
        <f t="shared" si="5"/>
        <v>9.7480694999999979</v>
      </c>
      <c r="Y30">
        <f t="shared" si="6"/>
        <v>1.6989083</v>
      </c>
      <c r="Z30">
        <f t="shared" si="7"/>
        <v>0.32356799300393529</v>
      </c>
      <c r="AA30">
        <f t="shared" si="8"/>
        <v>1.9867811</v>
      </c>
      <c r="AB30" t="s">
        <v>42</v>
      </c>
      <c r="AC30">
        <f t="shared" si="9"/>
        <v>0.62734163980134183</v>
      </c>
      <c r="AD30">
        <f t="shared" si="10"/>
        <v>6.1077423323666409</v>
      </c>
      <c r="AE30">
        <f t="shared" si="11"/>
        <v>0.25573192239858905</v>
      </c>
    </row>
    <row r="31" spans="1:31" x14ac:dyDescent="0.25">
      <c r="A31" t="s">
        <v>43</v>
      </c>
      <c r="B31">
        <v>0.11</v>
      </c>
      <c r="C31">
        <v>23.17</v>
      </c>
      <c r="D31">
        <v>0.7</v>
      </c>
      <c r="E31">
        <v>1.29</v>
      </c>
      <c r="F31">
        <v>17.72</v>
      </c>
      <c r="G31">
        <v>30.24</v>
      </c>
      <c r="H31">
        <v>2.87</v>
      </c>
      <c r="I31">
        <v>9.7100000000000009</v>
      </c>
      <c r="J31" t="s">
        <v>43</v>
      </c>
      <c r="K31">
        <v>0.86</v>
      </c>
      <c r="L31">
        <v>0.14000000000000001</v>
      </c>
      <c r="M31">
        <v>1.1000000000000001</v>
      </c>
      <c r="N31">
        <v>0</v>
      </c>
      <c r="O31">
        <v>1.71</v>
      </c>
      <c r="P31">
        <v>1.08</v>
      </c>
      <c r="Q31">
        <v>90.69</v>
      </c>
      <c r="R31">
        <f t="shared" si="0"/>
        <v>0.50035739814152957</v>
      </c>
      <c r="S31" t="s">
        <v>43</v>
      </c>
      <c r="T31">
        <f t="shared" si="1"/>
        <v>1.015748031496063</v>
      </c>
      <c r="U31">
        <f t="shared" si="2"/>
        <v>15.10914051841746</v>
      </c>
      <c r="V31">
        <f t="shared" si="3"/>
        <v>25.824081981212636</v>
      </c>
      <c r="W31">
        <f t="shared" si="4"/>
        <v>2.4523288999999999</v>
      </c>
      <c r="X31">
        <f t="shared" si="5"/>
        <v>8.3248685000000009</v>
      </c>
      <c r="Y31">
        <f t="shared" si="6"/>
        <v>0.74165539999999996</v>
      </c>
      <c r="Z31">
        <f t="shared" si="7"/>
        <v>0.12243113248797553</v>
      </c>
      <c r="AA31">
        <f t="shared" si="8"/>
        <v>0.954349</v>
      </c>
      <c r="AB31" t="s">
        <v>43</v>
      </c>
      <c r="AC31">
        <f t="shared" si="9"/>
        <v>0</v>
      </c>
      <c r="AD31">
        <f t="shared" si="10"/>
        <v>1.5027682573161087</v>
      </c>
      <c r="AE31">
        <f t="shared" si="11"/>
        <v>0.95238095238095255</v>
      </c>
    </row>
    <row r="32" spans="1:31" x14ac:dyDescent="0.25">
      <c r="A32" t="s">
        <v>44</v>
      </c>
      <c r="B32">
        <v>0.35</v>
      </c>
      <c r="C32">
        <v>21.74</v>
      </c>
      <c r="D32">
        <v>0.25</v>
      </c>
      <c r="E32">
        <v>1.2</v>
      </c>
      <c r="F32">
        <v>15.38</v>
      </c>
      <c r="G32">
        <v>31.02</v>
      </c>
      <c r="H32">
        <v>3.31</v>
      </c>
      <c r="I32">
        <v>11.17</v>
      </c>
      <c r="J32" t="s">
        <v>44</v>
      </c>
      <c r="K32">
        <v>1.34</v>
      </c>
      <c r="L32">
        <v>0.16</v>
      </c>
      <c r="M32">
        <v>1.05</v>
      </c>
      <c r="N32">
        <v>0</v>
      </c>
      <c r="O32">
        <v>2</v>
      </c>
      <c r="P32">
        <v>0.01</v>
      </c>
      <c r="Q32">
        <v>88.97</v>
      </c>
      <c r="R32">
        <f t="shared" si="0"/>
        <v>0.17869907076483202</v>
      </c>
      <c r="S32" t="s">
        <v>44</v>
      </c>
      <c r="T32">
        <f t="shared" si="1"/>
        <v>0.94488188976377951</v>
      </c>
      <c r="U32">
        <f t="shared" si="2"/>
        <v>13.113915416098227</v>
      </c>
      <c r="V32">
        <f t="shared" si="3"/>
        <v>26.490179333902645</v>
      </c>
      <c r="W32">
        <f t="shared" si="4"/>
        <v>2.8282957</v>
      </c>
      <c r="X32">
        <f t="shared" si="5"/>
        <v>9.5765994999999986</v>
      </c>
      <c r="Y32">
        <f t="shared" si="6"/>
        <v>1.1556026000000001</v>
      </c>
      <c r="Z32">
        <f t="shared" si="7"/>
        <v>0.13992129427197203</v>
      </c>
      <c r="AA32">
        <f t="shared" si="8"/>
        <v>0.91096949999999999</v>
      </c>
      <c r="AB32" t="s">
        <v>44</v>
      </c>
      <c r="AC32">
        <f t="shared" si="9"/>
        <v>0</v>
      </c>
      <c r="AD32">
        <f t="shared" si="10"/>
        <v>1.7576236927673787</v>
      </c>
      <c r="AE32">
        <f t="shared" si="11"/>
        <v>8.8183421516754863E-3</v>
      </c>
    </row>
    <row r="33" spans="1:31" x14ac:dyDescent="0.25">
      <c r="A33" t="s">
        <v>45</v>
      </c>
      <c r="B33">
        <v>0.47</v>
      </c>
      <c r="C33">
        <v>21.83</v>
      </c>
      <c r="D33">
        <v>0.3</v>
      </c>
      <c r="E33">
        <v>1.37</v>
      </c>
      <c r="F33">
        <v>14.88</v>
      </c>
      <c r="G33">
        <v>30.5</v>
      </c>
      <c r="H33">
        <v>3.14</v>
      </c>
      <c r="I33">
        <v>11.32</v>
      </c>
      <c r="J33" t="s">
        <v>45</v>
      </c>
      <c r="K33">
        <v>1.26</v>
      </c>
      <c r="L33">
        <v>0.24</v>
      </c>
      <c r="M33">
        <v>2.11</v>
      </c>
      <c r="N33">
        <v>0.1</v>
      </c>
      <c r="O33">
        <v>2.69</v>
      </c>
      <c r="P33">
        <v>0.04</v>
      </c>
      <c r="Q33">
        <v>90.26</v>
      </c>
      <c r="R33">
        <f t="shared" si="0"/>
        <v>0.21443888491779842</v>
      </c>
      <c r="S33" t="s">
        <v>45</v>
      </c>
      <c r="T33">
        <f t="shared" si="1"/>
        <v>1.078740157480315</v>
      </c>
      <c r="U33">
        <f t="shared" si="2"/>
        <v>12.687585266030014</v>
      </c>
      <c r="V33">
        <f t="shared" si="3"/>
        <v>26.046114432109306</v>
      </c>
      <c r="W33">
        <f t="shared" si="4"/>
        <v>2.6830357999999999</v>
      </c>
      <c r="X33">
        <f t="shared" si="5"/>
        <v>9.7052019999999999</v>
      </c>
      <c r="Y33">
        <f t="shared" si="6"/>
        <v>1.0866114</v>
      </c>
      <c r="Z33">
        <f t="shared" si="7"/>
        <v>0.20988194140795802</v>
      </c>
      <c r="AA33">
        <f t="shared" si="8"/>
        <v>1.8306148999999998</v>
      </c>
      <c r="AB33" t="s">
        <v>45</v>
      </c>
      <c r="AC33">
        <f t="shared" si="9"/>
        <v>8.7130783305741921E-2</v>
      </c>
      <c r="AD33">
        <f t="shared" si="10"/>
        <v>2.3640038667721242</v>
      </c>
      <c r="AE33">
        <f t="shared" si="11"/>
        <v>3.5273368606701945E-2</v>
      </c>
    </row>
    <row r="34" spans="1:31" x14ac:dyDescent="0.25">
      <c r="A34" t="s">
        <v>46</v>
      </c>
      <c r="B34">
        <v>1.87</v>
      </c>
      <c r="C34">
        <v>21.42</v>
      </c>
      <c r="D34">
        <v>0.93</v>
      </c>
      <c r="E34">
        <v>1.95</v>
      </c>
      <c r="F34">
        <v>11.38</v>
      </c>
      <c r="G34">
        <v>24.02</v>
      </c>
      <c r="H34">
        <v>2.7</v>
      </c>
      <c r="I34">
        <v>10.87</v>
      </c>
      <c r="J34" t="s">
        <v>46</v>
      </c>
      <c r="K34">
        <v>2.21</v>
      </c>
      <c r="L34">
        <v>0.38</v>
      </c>
      <c r="M34">
        <v>3.01</v>
      </c>
      <c r="N34">
        <v>0.2</v>
      </c>
      <c r="O34">
        <v>10.220000000000001</v>
      </c>
      <c r="P34">
        <v>0.41</v>
      </c>
      <c r="Q34">
        <v>91.57</v>
      </c>
      <c r="R34">
        <f t="shared" si="0"/>
        <v>0.6647605432451752</v>
      </c>
      <c r="S34" t="s">
        <v>46</v>
      </c>
      <c r="T34">
        <f t="shared" si="1"/>
        <v>1.5354330708661417</v>
      </c>
      <c r="U34">
        <f t="shared" si="2"/>
        <v>9.7032742155525238</v>
      </c>
      <c r="V34">
        <f t="shared" si="3"/>
        <v>20.512382578992312</v>
      </c>
      <c r="W34">
        <f t="shared" si="4"/>
        <v>2.3070689999999998</v>
      </c>
      <c r="X34">
        <f t="shared" si="5"/>
        <v>9.3193944999999996</v>
      </c>
      <c r="Y34">
        <f t="shared" si="6"/>
        <v>1.9058819</v>
      </c>
      <c r="Z34">
        <f t="shared" si="7"/>
        <v>0.33231307389593356</v>
      </c>
      <c r="AA34">
        <f t="shared" si="8"/>
        <v>2.6114458999999997</v>
      </c>
      <c r="AB34" t="s">
        <v>46</v>
      </c>
      <c r="AC34">
        <f t="shared" si="9"/>
        <v>0.17426156661148384</v>
      </c>
      <c r="AD34">
        <f t="shared" si="10"/>
        <v>8.981457070041305</v>
      </c>
      <c r="AE34">
        <f t="shared" si="11"/>
        <v>0.36155202821869492</v>
      </c>
    </row>
    <row r="35" spans="1:31" x14ac:dyDescent="0.25">
      <c r="A35" t="s">
        <v>47</v>
      </c>
      <c r="B35">
        <v>0.68</v>
      </c>
      <c r="C35">
        <v>22.86</v>
      </c>
      <c r="D35">
        <v>0.47</v>
      </c>
      <c r="E35">
        <v>1.72</v>
      </c>
      <c r="F35">
        <v>13.06</v>
      </c>
      <c r="G35">
        <v>28.15</v>
      </c>
      <c r="H35">
        <v>3.16</v>
      </c>
      <c r="I35">
        <v>12.55</v>
      </c>
      <c r="J35" t="s">
        <v>47</v>
      </c>
      <c r="K35">
        <v>2.15</v>
      </c>
      <c r="L35">
        <v>0.37</v>
      </c>
      <c r="M35">
        <v>2.44</v>
      </c>
      <c r="N35">
        <v>0.2</v>
      </c>
      <c r="O35">
        <v>3.74</v>
      </c>
      <c r="P35">
        <v>0.3</v>
      </c>
      <c r="Q35">
        <v>91.86</v>
      </c>
      <c r="R35">
        <f t="shared" si="0"/>
        <v>0.33595425303788418</v>
      </c>
      <c r="S35" t="s">
        <v>47</v>
      </c>
      <c r="T35">
        <f t="shared" si="1"/>
        <v>1.3543307086614174</v>
      </c>
      <c r="U35">
        <f t="shared" si="2"/>
        <v>11.13574351978172</v>
      </c>
      <c r="V35">
        <f t="shared" si="3"/>
        <v>24.039282664389408</v>
      </c>
      <c r="W35">
        <f t="shared" si="4"/>
        <v>2.7001252</v>
      </c>
      <c r="X35">
        <f t="shared" si="5"/>
        <v>10.7597425</v>
      </c>
      <c r="Y35">
        <f t="shared" si="6"/>
        <v>1.8541384999999999</v>
      </c>
      <c r="Z35">
        <f t="shared" si="7"/>
        <v>0.32356799300393529</v>
      </c>
      <c r="AA35">
        <f t="shared" si="8"/>
        <v>2.1169195999999997</v>
      </c>
      <c r="AB35" t="s">
        <v>47</v>
      </c>
      <c r="AC35">
        <f t="shared" si="9"/>
        <v>0.17426156661148384</v>
      </c>
      <c r="AD35">
        <f t="shared" si="10"/>
        <v>3.2867563054749982</v>
      </c>
      <c r="AE35">
        <f t="shared" si="11"/>
        <v>0.26455026455026459</v>
      </c>
    </row>
    <row r="36" spans="1:31" x14ac:dyDescent="0.25">
      <c r="A36" t="s">
        <v>48</v>
      </c>
      <c r="B36">
        <v>0</v>
      </c>
      <c r="C36">
        <v>25.5</v>
      </c>
      <c r="D36">
        <v>1.59</v>
      </c>
      <c r="E36">
        <v>1.4</v>
      </c>
      <c r="F36">
        <v>12.4</v>
      </c>
      <c r="G36">
        <v>31.27</v>
      </c>
      <c r="H36">
        <v>2.9</v>
      </c>
      <c r="I36">
        <v>11.8</v>
      </c>
      <c r="J36" t="s">
        <v>48</v>
      </c>
      <c r="K36">
        <v>1.76</v>
      </c>
      <c r="L36">
        <v>0.48</v>
      </c>
      <c r="M36">
        <v>2.0299999999999998</v>
      </c>
      <c r="N36">
        <v>0.17</v>
      </c>
      <c r="O36">
        <v>0</v>
      </c>
      <c r="P36">
        <v>0</v>
      </c>
      <c r="Q36">
        <v>91.3</v>
      </c>
      <c r="R36">
        <f t="shared" si="0"/>
        <v>1.1365260900643317</v>
      </c>
      <c r="S36" t="s">
        <v>48</v>
      </c>
      <c r="T36">
        <f t="shared" si="1"/>
        <v>1.1023622047244093</v>
      </c>
      <c r="U36">
        <f t="shared" si="2"/>
        <v>10.572987721691678</v>
      </c>
      <c r="V36">
        <f t="shared" si="3"/>
        <v>26.703672075149445</v>
      </c>
      <c r="W36">
        <f t="shared" si="4"/>
        <v>2.4779629999999999</v>
      </c>
      <c r="X36">
        <f t="shared" si="5"/>
        <v>10.11673</v>
      </c>
      <c r="Y36">
        <f t="shared" si="6"/>
        <v>1.5178064</v>
      </c>
      <c r="Z36">
        <f t="shared" si="7"/>
        <v>0.41976388281591603</v>
      </c>
      <c r="AA36">
        <f t="shared" si="8"/>
        <v>1.7612076999999997</v>
      </c>
      <c r="AB36" t="s">
        <v>48</v>
      </c>
      <c r="AC36">
        <f t="shared" si="9"/>
        <v>0.14812233161976127</v>
      </c>
      <c r="AD36">
        <f t="shared" si="10"/>
        <v>0</v>
      </c>
      <c r="AE36">
        <f t="shared" si="11"/>
        <v>0</v>
      </c>
    </row>
    <row r="37" spans="1:31" x14ac:dyDescent="0.25">
      <c r="A37" t="s">
        <v>49</v>
      </c>
      <c r="B37">
        <v>0.25</v>
      </c>
      <c r="C37">
        <v>21.97</v>
      </c>
      <c r="D37">
        <v>1.58</v>
      </c>
      <c r="E37">
        <v>1.18</v>
      </c>
      <c r="F37">
        <v>11.32</v>
      </c>
      <c r="G37">
        <v>31.19</v>
      </c>
      <c r="H37">
        <v>3.29</v>
      </c>
      <c r="I37">
        <v>12.66</v>
      </c>
      <c r="J37" t="s">
        <v>49</v>
      </c>
      <c r="K37">
        <v>1.88</v>
      </c>
      <c r="L37">
        <v>0.66</v>
      </c>
      <c r="M37">
        <v>2</v>
      </c>
      <c r="N37">
        <v>0.05</v>
      </c>
      <c r="O37">
        <v>7.0000000000000007E-2</v>
      </c>
      <c r="P37">
        <v>0.02</v>
      </c>
      <c r="Q37">
        <v>88.12</v>
      </c>
      <c r="R37">
        <f t="shared" si="0"/>
        <v>1.1293781272337384</v>
      </c>
      <c r="S37" t="s">
        <v>49</v>
      </c>
      <c r="T37">
        <f t="shared" si="1"/>
        <v>0.92913385826771644</v>
      </c>
      <c r="U37">
        <f t="shared" si="2"/>
        <v>9.6521145975443385</v>
      </c>
      <c r="V37">
        <f t="shared" si="3"/>
        <v>26.635354397950469</v>
      </c>
      <c r="W37">
        <f t="shared" si="4"/>
        <v>2.8112062999999998</v>
      </c>
      <c r="X37">
        <f t="shared" si="5"/>
        <v>10.854051</v>
      </c>
      <c r="Y37">
        <f t="shared" si="6"/>
        <v>1.6212932</v>
      </c>
      <c r="Z37">
        <f t="shared" si="7"/>
        <v>0.57717533887188466</v>
      </c>
      <c r="AA37">
        <f t="shared" si="8"/>
        <v>1.7351799999999999</v>
      </c>
      <c r="AB37" t="s">
        <v>49</v>
      </c>
      <c r="AC37">
        <f t="shared" si="9"/>
        <v>4.3565391652870961E-2</v>
      </c>
      <c r="AD37">
        <f t="shared" si="10"/>
        <v>6.1516829246858258E-2</v>
      </c>
      <c r="AE37">
        <f t="shared" si="11"/>
        <v>1.7636684303350973E-2</v>
      </c>
    </row>
    <row r="38" spans="1:31" x14ac:dyDescent="0.25">
      <c r="A38" t="s">
        <v>50</v>
      </c>
      <c r="B38">
        <v>1.1599999999999999</v>
      </c>
      <c r="C38">
        <v>22.05</v>
      </c>
      <c r="D38">
        <v>0.48</v>
      </c>
      <c r="E38">
        <v>1.33</v>
      </c>
      <c r="F38">
        <v>12.91</v>
      </c>
      <c r="G38">
        <v>29.22</v>
      </c>
      <c r="H38">
        <v>3.06</v>
      </c>
      <c r="I38">
        <v>12.06</v>
      </c>
      <c r="J38" t="s">
        <v>50</v>
      </c>
      <c r="K38">
        <v>2.25</v>
      </c>
      <c r="L38">
        <v>0.28999999999999998</v>
      </c>
      <c r="M38">
        <v>2.4</v>
      </c>
      <c r="N38">
        <v>0.12</v>
      </c>
      <c r="O38">
        <v>4.5999999999999996</v>
      </c>
      <c r="P38">
        <v>0.14000000000000001</v>
      </c>
      <c r="Q38">
        <v>92.06</v>
      </c>
      <c r="R38">
        <f t="shared" si="0"/>
        <v>0.34310221586847744</v>
      </c>
      <c r="S38" t="s">
        <v>50</v>
      </c>
      <c r="T38">
        <f t="shared" si="1"/>
        <v>1.0472440944881891</v>
      </c>
      <c r="U38">
        <f t="shared" si="2"/>
        <v>11.007844474761255</v>
      </c>
      <c r="V38">
        <f t="shared" si="3"/>
        <v>24.953031596925701</v>
      </c>
      <c r="W38">
        <f t="shared" si="4"/>
        <v>2.6146781999999997</v>
      </c>
      <c r="X38">
        <f t="shared" si="5"/>
        <v>10.339641</v>
      </c>
      <c r="Y38">
        <f t="shared" si="6"/>
        <v>1.9403774999999999</v>
      </c>
      <c r="Z38">
        <f t="shared" si="7"/>
        <v>0.25360734586794925</v>
      </c>
      <c r="AA38">
        <f t="shared" si="8"/>
        <v>2.0822159999999998</v>
      </c>
      <c r="AB38" t="s">
        <v>50</v>
      </c>
      <c r="AC38">
        <f t="shared" si="9"/>
        <v>0.10455693996689031</v>
      </c>
      <c r="AD38">
        <f t="shared" si="10"/>
        <v>4.0425344933649709</v>
      </c>
      <c r="AE38">
        <f t="shared" si="11"/>
        <v>0.12345679012345681</v>
      </c>
    </row>
    <row r="39" spans="1:31" x14ac:dyDescent="0.25">
      <c r="A39" t="s">
        <v>51</v>
      </c>
      <c r="B39">
        <v>1.1000000000000001</v>
      </c>
      <c r="C39">
        <v>27.15</v>
      </c>
      <c r="D39">
        <v>0.77</v>
      </c>
      <c r="E39">
        <v>0.56000000000000005</v>
      </c>
      <c r="F39">
        <v>12.93</v>
      </c>
      <c r="G39">
        <v>27.45</v>
      </c>
      <c r="H39">
        <v>3</v>
      </c>
      <c r="I39">
        <v>11.1</v>
      </c>
      <c r="J39" t="s">
        <v>51</v>
      </c>
      <c r="K39">
        <v>1.99</v>
      </c>
      <c r="L39">
        <v>0.28000000000000003</v>
      </c>
      <c r="M39">
        <v>1.89</v>
      </c>
      <c r="N39">
        <v>0</v>
      </c>
      <c r="O39">
        <v>5.65</v>
      </c>
      <c r="P39">
        <v>0.27</v>
      </c>
      <c r="Q39">
        <v>94.14</v>
      </c>
      <c r="R39">
        <f t="shared" si="0"/>
        <v>0.55039313795568268</v>
      </c>
      <c r="S39" t="s">
        <v>51</v>
      </c>
      <c r="T39">
        <f t="shared" si="1"/>
        <v>0.44094488188976383</v>
      </c>
      <c r="U39">
        <f t="shared" si="2"/>
        <v>11.024897680763983</v>
      </c>
      <c r="V39">
        <f t="shared" si="3"/>
        <v>23.441502988898375</v>
      </c>
      <c r="W39">
        <f t="shared" si="4"/>
        <v>2.5634099999999997</v>
      </c>
      <c r="X39">
        <f t="shared" si="5"/>
        <v>9.5165849999999992</v>
      </c>
      <c r="Y39">
        <f t="shared" si="6"/>
        <v>1.7161561000000001</v>
      </c>
      <c r="Z39">
        <f t="shared" si="7"/>
        <v>0.24486226497595107</v>
      </c>
      <c r="AA39">
        <f t="shared" si="8"/>
        <v>1.6397450999999998</v>
      </c>
      <c r="AB39" t="s">
        <v>51</v>
      </c>
      <c r="AC39">
        <f t="shared" si="9"/>
        <v>0</v>
      </c>
      <c r="AD39">
        <f t="shared" si="10"/>
        <v>4.965286932067845</v>
      </c>
      <c r="AE39">
        <f t="shared" si="11"/>
        <v>0.23809523809523814</v>
      </c>
    </row>
    <row r="40" spans="1:31" x14ac:dyDescent="0.25">
      <c r="A40" t="s">
        <v>52</v>
      </c>
      <c r="B40">
        <v>1.88</v>
      </c>
      <c r="C40">
        <v>25.25</v>
      </c>
      <c r="D40">
        <v>1.07</v>
      </c>
      <c r="E40">
        <v>1.4</v>
      </c>
      <c r="F40">
        <v>14.29</v>
      </c>
      <c r="G40">
        <v>28.09</v>
      </c>
      <c r="H40">
        <v>2.57</v>
      </c>
      <c r="I40">
        <v>9.7100000000000009</v>
      </c>
      <c r="J40" t="s">
        <v>52</v>
      </c>
      <c r="K40">
        <v>1.44</v>
      </c>
      <c r="L40">
        <v>0.21</v>
      </c>
      <c r="M40">
        <v>1.79</v>
      </c>
      <c r="N40">
        <v>0.06</v>
      </c>
      <c r="O40">
        <v>10.25</v>
      </c>
      <c r="P40">
        <v>0.35</v>
      </c>
      <c r="Q40">
        <v>98.35</v>
      </c>
      <c r="R40">
        <f t="shared" si="0"/>
        <v>0.76483202287348107</v>
      </c>
      <c r="S40" t="s">
        <v>52</v>
      </c>
      <c r="T40">
        <f t="shared" si="1"/>
        <v>1.1023622047244093</v>
      </c>
      <c r="U40">
        <f t="shared" si="2"/>
        <v>12.184515688949521</v>
      </c>
      <c r="V40">
        <f t="shared" si="3"/>
        <v>23.988044406490179</v>
      </c>
      <c r="W40">
        <f t="shared" si="4"/>
        <v>2.1959878999999995</v>
      </c>
      <c r="X40">
        <f t="shared" si="5"/>
        <v>8.3248685000000009</v>
      </c>
      <c r="Y40">
        <f t="shared" si="6"/>
        <v>1.2418415999999999</v>
      </c>
      <c r="Z40">
        <f t="shared" si="7"/>
        <v>0.18364669873196326</v>
      </c>
      <c r="AA40">
        <f t="shared" si="8"/>
        <v>1.5529861</v>
      </c>
      <c r="AB40" t="s">
        <v>52</v>
      </c>
      <c r="AC40">
        <f t="shared" si="9"/>
        <v>5.2278469983445153E-2</v>
      </c>
      <c r="AD40">
        <f t="shared" si="10"/>
        <v>9.0078214254328159</v>
      </c>
      <c r="AE40">
        <f t="shared" si="11"/>
        <v>0.30864197530864196</v>
      </c>
    </row>
    <row r="41" spans="1:31" x14ac:dyDescent="0.25">
      <c r="A41" t="s">
        <v>53</v>
      </c>
      <c r="B41">
        <v>0.05</v>
      </c>
      <c r="C41">
        <v>28.27</v>
      </c>
      <c r="D41">
        <v>0.43</v>
      </c>
      <c r="E41">
        <v>1.2</v>
      </c>
      <c r="F41">
        <v>14.46</v>
      </c>
      <c r="G41">
        <v>31.23</v>
      </c>
      <c r="H41">
        <v>3.57</v>
      </c>
      <c r="I41">
        <v>13.71</v>
      </c>
      <c r="J41" t="s">
        <v>53</v>
      </c>
      <c r="K41">
        <v>2.46</v>
      </c>
      <c r="L41">
        <v>0.41</v>
      </c>
      <c r="M41">
        <v>2.89</v>
      </c>
      <c r="N41">
        <v>0.08</v>
      </c>
      <c r="O41">
        <v>0.18</v>
      </c>
      <c r="P41">
        <v>0</v>
      </c>
      <c r="Q41">
        <v>98.96</v>
      </c>
      <c r="R41">
        <f t="shared" si="0"/>
        <v>0.30736240171551105</v>
      </c>
      <c r="S41" t="s">
        <v>53</v>
      </c>
      <c r="T41">
        <f t="shared" si="1"/>
        <v>0.94488188976377951</v>
      </c>
      <c r="U41">
        <f t="shared" si="2"/>
        <v>12.329467939972714</v>
      </c>
      <c r="V41">
        <f t="shared" si="3"/>
        <v>26.669513236549957</v>
      </c>
      <c r="W41">
        <f t="shared" si="4"/>
        <v>3.0504578999999996</v>
      </c>
      <c r="X41">
        <f t="shared" si="5"/>
        <v>11.7542685</v>
      </c>
      <c r="Y41">
        <f t="shared" si="6"/>
        <v>2.1214794000000001</v>
      </c>
      <c r="Z41">
        <f t="shared" si="7"/>
        <v>0.35854831657192826</v>
      </c>
      <c r="AA41">
        <f t="shared" si="8"/>
        <v>2.5073351000000001</v>
      </c>
      <c r="AB41" t="s">
        <v>53</v>
      </c>
      <c r="AC41">
        <f t="shared" si="9"/>
        <v>6.9704626644593537E-2</v>
      </c>
      <c r="AD41">
        <f t="shared" si="10"/>
        <v>0.15818613234906406</v>
      </c>
      <c r="AE41">
        <f t="shared" si="11"/>
        <v>0</v>
      </c>
    </row>
    <row r="42" spans="1:31" x14ac:dyDescent="0.25">
      <c r="A42" t="s">
        <v>54</v>
      </c>
      <c r="B42">
        <v>0.13</v>
      </c>
      <c r="C42">
        <v>28.37</v>
      </c>
      <c r="D42">
        <v>0.13</v>
      </c>
      <c r="E42">
        <v>0.89</v>
      </c>
      <c r="F42">
        <v>14.85</v>
      </c>
      <c r="G42">
        <v>31.76</v>
      </c>
      <c r="H42">
        <v>3.29</v>
      </c>
      <c r="I42">
        <v>13.98</v>
      </c>
      <c r="J42" t="s">
        <v>54</v>
      </c>
      <c r="K42">
        <v>2.6</v>
      </c>
      <c r="L42">
        <v>0.45</v>
      </c>
      <c r="M42">
        <v>1.99</v>
      </c>
      <c r="N42">
        <v>0</v>
      </c>
      <c r="O42">
        <v>0.18</v>
      </c>
      <c r="P42">
        <v>0.13</v>
      </c>
      <c r="Q42">
        <v>98.74</v>
      </c>
      <c r="R42">
        <f t="shared" si="0"/>
        <v>9.2923516797712657E-2</v>
      </c>
      <c r="S42" t="s">
        <v>54</v>
      </c>
      <c r="T42">
        <f t="shared" si="1"/>
        <v>0.70078740157480313</v>
      </c>
      <c r="U42">
        <f t="shared" si="2"/>
        <v>12.66200545702592</v>
      </c>
      <c r="V42">
        <f t="shared" si="3"/>
        <v>27.12211784799317</v>
      </c>
      <c r="W42">
        <f t="shared" si="4"/>
        <v>2.8112062999999998</v>
      </c>
      <c r="X42">
        <f t="shared" si="5"/>
        <v>11.985752999999999</v>
      </c>
      <c r="Y42">
        <f t="shared" si="6"/>
        <v>2.2422140000000002</v>
      </c>
      <c r="Z42">
        <f t="shared" si="7"/>
        <v>0.39352864013992134</v>
      </c>
      <c r="AA42">
        <f t="shared" si="8"/>
        <v>1.7265040999999999</v>
      </c>
      <c r="AB42" t="s">
        <v>54</v>
      </c>
      <c r="AC42">
        <f t="shared" si="9"/>
        <v>0</v>
      </c>
      <c r="AD42">
        <f t="shared" si="10"/>
        <v>0.15818613234906406</v>
      </c>
      <c r="AE42">
        <f t="shared" si="11"/>
        <v>0.11463844797178131</v>
      </c>
    </row>
    <row r="43" spans="1:31" x14ac:dyDescent="0.25">
      <c r="A43" t="s">
        <v>55</v>
      </c>
      <c r="B43">
        <v>0.77</v>
      </c>
      <c r="C43">
        <v>26.41</v>
      </c>
      <c r="D43">
        <v>0.76</v>
      </c>
      <c r="E43">
        <v>2.0099999999999998</v>
      </c>
      <c r="F43">
        <v>13.28</v>
      </c>
      <c r="G43">
        <v>29.5</v>
      </c>
      <c r="H43">
        <v>3.08</v>
      </c>
      <c r="I43">
        <v>11.94</v>
      </c>
      <c r="J43" t="s">
        <v>55</v>
      </c>
      <c r="K43">
        <v>1.76</v>
      </c>
      <c r="L43">
        <v>0.32</v>
      </c>
      <c r="M43">
        <v>2.12</v>
      </c>
      <c r="N43">
        <v>0.06</v>
      </c>
      <c r="O43">
        <v>4.6100000000000003</v>
      </c>
      <c r="P43">
        <v>0.09</v>
      </c>
      <c r="Q43">
        <v>96.71</v>
      </c>
      <c r="R43">
        <f t="shared" si="0"/>
        <v>0.5432451751250893</v>
      </c>
      <c r="S43" t="s">
        <v>55</v>
      </c>
      <c r="T43">
        <f t="shared" si="1"/>
        <v>1.5826771653543306</v>
      </c>
      <c r="U43">
        <f t="shared" si="2"/>
        <v>11.323328785811732</v>
      </c>
      <c r="V43">
        <f t="shared" si="3"/>
        <v>25.192143467122118</v>
      </c>
      <c r="W43">
        <f t="shared" si="4"/>
        <v>2.6317675999999999</v>
      </c>
      <c r="X43">
        <f t="shared" si="5"/>
        <v>10.236758999999999</v>
      </c>
      <c r="Y43">
        <f t="shared" si="6"/>
        <v>1.5178064</v>
      </c>
      <c r="Z43">
        <f t="shared" si="7"/>
        <v>0.27984258854394406</v>
      </c>
      <c r="AA43">
        <f t="shared" si="8"/>
        <v>1.8392908000000001</v>
      </c>
      <c r="AB43" t="s">
        <v>55</v>
      </c>
      <c r="AC43">
        <f t="shared" si="9"/>
        <v>5.2278469983445153E-2</v>
      </c>
      <c r="AD43">
        <f t="shared" si="10"/>
        <v>4.0513226118288079</v>
      </c>
      <c r="AE43">
        <f t="shared" si="11"/>
        <v>7.9365079365079375E-2</v>
      </c>
    </row>
    <row r="44" spans="1:31" x14ac:dyDescent="0.25">
      <c r="A44" t="s">
        <v>56</v>
      </c>
      <c r="B44">
        <v>0.7</v>
      </c>
      <c r="C44">
        <v>26.69</v>
      </c>
      <c r="D44">
        <v>0.91</v>
      </c>
      <c r="E44">
        <v>2.21</v>
      </c>
      <c r="F44">
        <v>13.16</v>
      </c>
      <c r="G44">
        <v>29.69</v>
      </c>
      <c r="H44">
        <v>3.07</v>
      </c>
      <c r="I44">
        <v>12.06</v>
      </c>
      <c r="J44" t="s">
        <v>56</v>
      </c>
      <c r="K44">
        <v>1.74</v>
      </c>
      <c r="L44">
        <v>0.43</v>
      </c>
      <c r="M44">
        <v>1.79</v>
      </c>
      <c r="N44">
        <v>0.11</v>
      </c>
      <c r="O44">
        <v>4.54</v>
      </c>
      <c r="P44">
        <v>0.03</v>
      </c>
      <c r="Q44">
        <v>97.12</v>
      </c>
      <c r="R44">
        <f t="shared" si="0"/>
        <v>0.65046461758398855</v>
      </c>
      <c r="S44" t="s">
        <v>56</v>
      </c>
      <c r="T44">
        <f t="shared" si="1"/>
        <v>1.7401574803149606</v>
      </c>
      <c r="U44">
        <f t="shared" si="2"/>
        <v>11.221009549795362</v>
      </c>
      <c r="V44">
        <f t="shared" si="3"/>
        <v>25.354397950469686</v>
      </c>
      <c r="W44">
        <f t="shared" si="4"/>
        <v>2.6232228999999996</v>
      </c>
      <c r="X44">
        <f t="shared" si="5"/>
        <v>10.339641</v>
      </c>
      <c r="Y44">
        <f t="shared" si="6"/>
        <v>1.5005586</v>
      </c>
      <c r="Z44">
        <f t="shared" si="7"/>
        <v>0.3760384783559248</v>
      </c>
      <c r="AA44">
        <f t="shared" si="8"/>
        <v>1.5529861</v>
      </c>
      <c r="AB44" t="s">
        <v>56</v>
      </c>
      <c r="AC44">
        <f t="shared" si="9"/>
        <v>9.5843861636316113E-2</v>
      </c>
      <c r="AD44">
        <f t="shared" si="10"/>
        <v>3.9898057825819495</v>
      </c>
      <c r="AE44">
        <f t="shared" si="11"/>
        <v>2.6455026455026457E-2</v>
      </c>
    </row>
    <row r="45" spans="1:31" x14ac:dyDescent="0.25">
      <c r="A45" t="s">
        <v>57</v>
      </c>
      <c r="B45">
        <v>1.17</v>
      </c>
      <c r="C45">
        <v>27.41</v>
      </c>
      <c r="D45">
        <v>0.35</v>
      </c>
      <c r="E45">
        <v>0.48</v>
      </c>
      <c r="F45">
        <v>17.260000000000002</v>
      </c>
      <c r="G45">
        <v>32.74</v>
      </c>
      <c r="H45">
        <v>3.05</v>
      </c>
      <c r="I45">
        <v>10.57</v>
      </c>
      <c r="J45" t="s">
        <v>57</v>
      </c>
      <c r="K45">
        <v>0.91</v>
      </c>
      <c r="L45">
        <v>0</v>
      </c>
      <c r="M45">
        <v>1.49</v>
      </c>
      <c r="N45">
        <v>0</v>
      </c>
      <c r="O45">
        <v>4.6900000000000004</v>
      </c>
      <c r="P45">
        <v>0.13</v>
      </c>
      <c r="Q45">
        <v>100.25</v>
      </c>
      <c r="R45">
        <f t="shared" si="0"/>
        <v>0.25017869907076479</v>
      </c>
      <c r="S45" t="s">
        <v>57</v>
      </c>
      <c r="T45">
        <f t="shared" si="1"/>
        <v>0.37795275590551181</v>
      </c>
      <c r="U45">
        <f t="shared" si="2"/>
        <v>14.716916780354707</v>
      </c>
      <c r="V45">
        <f t="shared" si="3"/>
        <v>27.959009393680617</v>
      </c>
      <c r="W45">
        <f t="shared" si="4"/>
        <v>2.6061334999999999</v>
      </c>
      <c r="X45">
        <f t="shared" si="5"/>
        <v>9.0621894999999988</v>
      </c>
      <c r="Y45">
        <f t="shared" si="6"/>
        <v>0.78477490000000005</v>
      </c>
      <c r="Z45">
        <f t="shared" si="7"/>
        <v>0</v>
      </c>
      <c r="AA45">
        <f t="shared" si="8"/>
        <v>1.2927090999999999</v>
      </c>
      <c r="AB45" t="s">
        <v>57</v>
      </c>
      <c r="AC45">
        <f t="shared" si="9"/>
        <v>0</v>
      </c>
      <c r="AD45">
        <f t="shared" si="10"/>
        <v>4.1216275595395029</v>
      </c>
      <c r="AE45">
        <f t="shared" si="11"/>
        <v>0.11463844797178131</v>
      </c>
    </row>
    <row r="46" spans="1:31" x14ac:dyDescent="0.25">
      <c r="A46" t="s">
        <v>58</v>
      </c>
      <c r="B46">
        <v>0.08</v>
      </c>
      <c r="C46">
        <v>25.12</v>
      </c>
      <c r="D46">
        <v>0.03</v>
      </c>
      <c r="E46">
        <v>43.15</v>
      </c>
      <c r="F46">
        <v>0.1</v>
      </c>
      <c r="G46">
        <v>0.13</v>
      </c>
      <c r="H46">
        <v>0.02</v>
      </c>
      <c r="I46">
        <v>0.42</v>
      </c>
      <c r="J46" t="s">
        <v>58</v>
      </c>
      <c r="K46">
        <v>0.4</v>
      </c>
      <c r="L46">
        <v>0</v>
      </c>
      <c r="M46">
        <v>2.2000000000000002</v>
      </c>
      <c r="N46">
        <v>4.96</v>
      </c>
      <c r="O46">
        <v>0.15</v>
      </c>
      <c r="P46">
        <v>0.28000000000000003</v>
      </c>
      <c r="Q46">
        <v>77.010000000000005</v>
      </c>
      <c r="R46">
        <f t="shared" si="0"/>
        <v>2.144388849177984E-2</v>
      </c>
      <c r="S46" t="s">
        <v>58</v>
      </c>
      <c r="T46">
        <f t="shared" si="1"/>
        <v>33.976377952755904</v>
      </c>
      <c r="U46">
        <f t="shared" si="2"/>
        <v>8.5266030013642566E-2</v>
      </c>
      <c r="V46">
        <f t="shared" si="3"/>
        <v>0.11101622544833475</v>
      </c>
      <c r="W46">
        <f t="shared" si="4"/>
        <v>1.7089400000000001E-2</v>
      </c>
      <c r="X46">
        <f t="shared" si="5"/>
        <v>0.36008699999999999</v>
      </c>
      <c r="Y46">
        <f t="shared" si="6"/>
        <v>0.34495600000000004</v>
      </c>
      <c r="Z46">
        <f t="shared" si="7"/>
        <v>0</v>
      </c>
      <c r="AA46">
        <f t="shared" si="8"/>
        <v>1.908698</v>
      </c>
      <c r="AB46" t="s">
        <v>58</v>
      </c>
      <c r="AC46">
        <f t="shared" si="9"/>
        <v>4.3216868519647997</v>
      </c>
      <c r="AD46">
        <f t="shared" si="10"/>
        <v>0.1318217769575534</v>
      </c>
      <c r="AE46">
        <f t="shared" si="11"/>
        <v>0.24691358024691362</v>
      </c>
    </row>
    <row r="47" spans="1:31" x14ac:dyDescent="0.25">
      <c r="A47" t="s">
        <v>59</v>
      </c>
      <c r="B47">
        <v>0.51</v>
      </c>
      <c r="C47">
        <v>26.76</v>
      </c>
      <c r="D47">
        <v>7.0000000000000007E-2</v>
      </c>
      <c r="E47">
        <v>42.1</v>
      </c>
      <c r="F47">
        <v>0</v>
      </c>
      <c r="G47">
        <v>0.01</v>
      </c>
      <c r="H47">
        <v>0.21</v>
      </c>
      <c r="I47">
        <v>0.38</v>
      </c>
      <c r="J47" t="s">
        <v>59</v>
      </c>
      <c r="K47">
        <v>0.35</v>
      </c>
      <c r="L47">
        <v>0</v>
      </c>
      <c r="M47">
        <v>2.23</v>
      </c>
      <c r="N47">
        <v>5.04</v>
      </c>
      <c r="O47">
        <v>0.5</v>
      </c>
      <c r="P47">
        <v>1.39</v>
      </c>
      <c r="Q47">
        <v>79.56</v>
      </c>
      <c r="R47">
        <f t="shared" si="0"/>
        <v>5.003573981415297E-2</v>
      </c>
      <c r="S47" t="s">
        <v>59</v>
      </c>
      <c r="T47">
        <f t="shared" si="1"/>
        <v>33.1496062992126</v>
      </c>
      <c r="U47">
        <f t="shared" si="2"/>
        <v>0</v>
      </c>
      <c r="V47">
        <f t="shared" si="3"/>
        <v>8.539709649871904E-3</v>
      </c>
      <c r="W47">
        <f t="shared" si="4"/>
        <v>0.17943869999999998</v>
      </c>
      <c r="X47">
        <f t="shared" si="5"/>
        <v>0.325793</v>
      </c>
      <c r="Y47">
        <f t="shared" si="6"/>
        <v>0.30183649999999995</v>
      </c>
      <c r="Z47">
        <f t="shared" si="7"/>
        <v>0</v>
      </c>
      <c r="AA47">
        <f t="shared" si="8"/>
        <v>1.9347257</v>
      </c>
      <c r="AB47" t="s">
        <v>59</v>
      </c>
      <c r="AC47">
        <f t="shared" si="9"/>
        <v>4.3913914786093926</v>
      </c>
      <c r="AD47">
        <f t="shared" si="10"/>
        <v>0.43940592319184468</v>
      </c>
      <c r="AE47">
        <f t="shared" si="11"/>
        <v>1.2257495590828924</v>
      </c>
    </row>
    <row r="48" spans="1:31" x14ac:dyDescent="0.25">
      <c r="A48" t="s">
        <v>72</v>
      </c>
      <c r="B48" t="s">
        <v>0</v>
      </c>
      <c r="C48" t="s">
        <v>1</v>
      </c>
      <c r="D48" t="s">
        <v>2</v>
      </c>
      <c r="E48" t="s">
        <v>3</v>
      </c>
      <c r="F48" t="s">
        <v>4</v>
      </c>
      <c r="G48" t="s">
        <v>5</v>
      </c>
      <c r="H48" t="s">
        <v>6</v>
      </c>
      <c r="I48" t="s">
        <v>7</v>
      </c>
      <c r="J48" t="s">
        <v>72</v>
      </c>
      <c r="K48" t="s">
        <v>8</v>
      </c>
      <c r="L48" t="s">
        <v>9</v>
      </c>
      <c r="M48" t="s">
        <v>10</v>
      </c>
      <c r="N48" t="s">
        <v>13</v>
      </c>
      <c r="O48" t="s">
        <v>11</v>
      </c>
      <c r="P48" t="s">
        <v>12</v>
      </c>
      <c r="Q48" t="s">
        <v>14</v>
      </c>
      <c r="R48" t="s">
        <v>100</v>
      </c>
      <c r="S48" t="s">
        <v>72</v>
      </c>
      <c r="T48" t="s">
        <v>101</v>
      </c>
      <c r="U48" t="s">
        <v>102</v>
      </c>
      <c r="V48" t="s">
        <v>103</v>
      </c>
      <c r="W48" t="s">
        <v>104</v>
      </c>
      <c r="X48" t="s">
        <v>105</v>
      </c>
      <c r="Y48" t="s">
        <v>106</v>
      </c>
      <c r="Z48" t="s">
        <v>107</v>
      </c>
      <c r="AA48" t="s">
        <v>108</v>
      </c>
      <c r="AB48" t="s">
        <v>72</v>
      </c>
      <c r="AC48" t="s">
        <v>111</v>
      </c>
      <c r="AD48" t="s">
        <v>109</v>
      </c>
      <c r="AE48" t="s">
        <v>110</v>
      </c>
    </row>
    <row r="49" spans="1:31" x14ac:dyDescent="0.25">
      <c r="A49" t="s">
        <v>60</v>
      </c>
      <c r="B49">
        <v>0.21</v>
      </c>
      <c r="C49">
        <v>25.67</v>
      </c>
      <c r="D49">
        <v>0.01</v>
      </c>
      <c r="E49">
        <v>43.3</v>
      </c>
      <c r="F49">
        <v>0</v>
      </c>
      <c r="G49">
        <v>0.04</v>
      </c>
      <c r="H49">
        <v>0.14000000000000001</v>
      </c>
      <c r="I49">
        <v>0.27</v>
      </c>
      <c r="J49" t="s">
        <v>60</v>
      </c>
      <c r="K49">
        <v>0.2</v>
      </c>
      <c r="L49">
        <v>0.01</v>
      </c>
      <c r="M49">
        <v>2.17</v>
      </c>
      <c r="N49">
        <v>5</v>
      </c>
      <c r="O49">
        <v>0.12</v>
      </c>
      <c r="P49">
        <v>0.48</v>
      </c>
      <c r="Q49">
        <v>77.64</v>
      </c>
      <c r="R49">
        <f t="shared" si="0"/>
        <v>7.1479628305932807E-3</v>
      </c>
      <c r="S49" t="s">
        <v>60</v>
      </c>
      <c r="T49">
        <f t="shared" si="1"/>
        <v>34.094488188976378</v>
      </c>
      <c r="U49">
        <f t="shared" si="2"/>
        <v>0</v>
      </c>
      <c r="V49">
        <f t="shared" si="3"/>
        <v>3.4158838599487616E-2</v>
      </c>
      <c r="W49">
        <f t="shared" si="4"/>
        <v>0.1196258</v>
      </c>
      <c r="X49">
        <f t="shared" si="5"/>
        <v>0.23148450000000001</v>
      </c>
      <c r="Y49">
        <f t="shared" si="6"/>
        <v>0.17247800000000002</v>
      </c>
      <c r="Z49">
        <f t="shared" si="7"/>
        <v>8.7450808919982519E-3</v>
      </c>
      <c r="AA49">
        <f t="shared" si="8"/>
        <v>1.8826702999999998</v>
      </c>
      <c r="AB49" t="s">
        <v>60</v>
      </c>
      <c r="AC49">
        <f t="shared" si="9"/>
        <v>4.3565391652870957</v>
      </c>
      <c r="AD49">
        <f t="shared" si="10"/>
        <v>0.10545742156604271</v>
      </c>
      <c r="AE49">
        <f t="shared" si="11"/>
        <v>0.42328042328042331</v>
      </c>
    </row>
    <row r="50" spans="1:31" x14ac:dyDescent="0.25">
      <c r="A50" t="s">
        <v>61</v>
      </c>
      <c r="B50">
        <v>0.43</v>
      </c>
      <c r="C50">
        <v>23.84</v>
      </c>
      <c r="D50">
        <v>1.08</v>
      </c>
      <c r="E50">
        <v>0.2</v>
      </c>
      <c r="F50">
        <v>14.68</v>
      </c>
      <c r="G50">
        <v>34.56</v>
      </c>
      <c r="H50">
        <v>3.16</v>
      </c>
      <c r="I50">
        <v>10.8</v>
      </c>
      <c r="J50" t="s">
        <v>61</v>
      </c>
      <c r="K50">
        <v>1.1499999999999999</v>
      </c>
      <c r="L50">
        <v>0.32</v>
      </c>
      <c r="M50">
        <v>1.44</v>
      </c>
      <c r="N50">
        <v>0</v>
      </c>
      <c r="O50">
        <v>1.54</v>
      </c>
      <c r="P50">
        <v>0.05</v>
      </c>
      <c r="Q50">
        <v>93.25</v>
      </c>
      <c r="R50">
        <f t="shared" si="0"/>
        <v>0.77197998570407433</v>
      </c>
      <c r="S50" t="s">
        <v>61</v>
      </c>
      <c r="T50">
        <f t="shared" si="1"/>
        <v>0.15748031496062992</v>
      </c>
      <c r="U50">
        <f t="shared" si="2"/>
        <v>12.517053206002728</v>
      </c>
      <c r="V50">
        <f t="shared" si="3"/>
        <v>29.513236549957302</v>
      </c>
      <c r="W50">
        <f t="shared" si="4"/>
        <v>2.7001252</v>
      </c>
      <c r="X50">
        <f t="shared" si="5"/>
        <v>9.2593800000000002</v>
      </c>
      <c r="Y50">
        <f t="shared" si="6"/>
        <v>0.99174849999999992</v>
      </c>
      <c r="Z50">
        <f t="shared" si="7"/>
        <v>0.27984258854394406</v>
      </c>
      <c r="AA50">
        <f t="shared" si="8"/>
        <v>1.2493295999999998</v>
      </c>
      <c r="AB50" t="s">
        <v>61</v>
      </c>
      <c r="AC50">
        <f t="shared" si="9"/>
        <v>0</v>
      </c>
      <c r="AD50">
        <f t="shared" si="10"/>
        <v>1.3533702434308816</v>
      </c>
      <c r="AE50">
        <f t="shared" si="11"/>
        <v>4.409171075837743E-2</v>
      </c>
    </row>
    <row r="51" spans="1:31" x14ac:dyDescent="0.25">
      <c r="A51" t="s">
        <v>62</v>
      </c>
      <c r="B51">
        <v>3.96</v>
      </c>
      <c r="C51">
        <v>17.989999999999998</v>
      </c>
      <c r="D51">
        <v>0.33</v>
      </c>
      <c r="E51">
        <v>1.1299999999999999</v>
      </c>
      <c r="F51">
        <v>13.66</v>
      </c>
      <c r="G51">
        <v>26.04</v>
      </c>
      <c r="H51">
        <v>2.5099999999999998</v>
      </c>
      <c r="I51">
        <v>8.3000000000000007</v>
      </c>
      <c r="J51" t="s">
        <v>62</v>
      </c>
      <c r="K51">
        <v>0.91</v>
      </c>
      <c r="L51">
        <v>0</v>
      </c>
      <c r="M51">
        <v>1.46</v>
      </c>
      <c r="N51">
        <v>0</v>
      </c>
      <c r="O51">
        <v>15.08</v>
      </c>
      <c r="P51">
        <v>0.15</v>
      </c>
      <c r="Q51">
        <v>91.52</v>
      </c>
      <c r="R51">
        <f t="shared" si="0"/>
        <v>0.23588277340957828</v>
      </c>
      <c r="S51" t="s">
        <v>62</v>
      </c>
      <c r="T51">
        <f t="shared" si="1"/>
        <v>0.88976377952755892</v>
      </c>
      <c r="U51">
        <f t="shared" si="2"/>
        <v>11.647339699863574</v>
      </c>
      <c r="V51">
        <f t="shared" si="3"/>
        <v>22.237403928266438</v>
      </c>
      <c r="W51">
        <f t="shared" si="4"/>
        <v>2.1447196999999996</v>
      </c>
      <c r="X51">
        <f t="shared" si="5"/>
        <v>7.1160050000000004</v>
      </c>
      <c r="Y51">
        <f t="shared" si="6"/>
        <v>0.78477490000000005</v>
      </c>
      <c r="Z51">
        <f t="shared" si="7"/>
        <v>0</v>
      </c>
      <c r="AA51">
        <f t="shared" si="8"/>
        <v>1.2666814</v>
      </c>
      <c r="AB51" t="s">
        <v>62</v>
      </c>
      <c r="AC51">
        <f t="shared" si="9"/>
        <v>0</v>
      </c>
      <c r="AD51">
        <f t="shared" si="10"/>
        <v>13.252482643466035</v>
      </c>
      <c r="AE51">
        <f t="shared" si="11"/>
        <v>0.1322751322751323</v>
      </c>
    </row>
    <row r="52" spans="1:31" x14ac:dyDescent="0.25">
      <c r="A52" t="s">
        <v>63</v>
      </c>
      <c r="B52">
        <v>0.87</v>
      </c>
      <c r="C52">
        <v>24.32</v>
      </c>
      <c r="D52">
        <v>0.56999999999999995</v>
      </c>
      <c r="E52">
        <v>0.82</v>
      </c>
      <c r="F52">
        <v>15.7</v>
      </c>
      <c r="G52">
        <v>30.49</v>
      </c>
      <c r="H52">
        <v>2.94</v>
      </c>
      <c r="I52">
        <v>10.77</v>
      </c>
      <c r="J52" t="s">
        <v>63</v>
      </c>
      <c r="K52">
        <v>1.08</v>
      </c>
      <c r="L52">
        <v>0.08</v>
      </c>
      <c r="M52">
        <v>1.88</v>
      </c>
      <c r="N52">
        <v>0</v>
      </c>
      <c r="O52">
        <v>5.34</v>
      </c>
      <c r="P52">
        <v>0.12</v>
      </c>
      <c r="Q52">
        <v>94.97</v>
      </c>
      <c r="R52">
        <f t="shared" si="0"/>
        <v>0.40743388134381697</v>
      </c>
      <c r="S52" t="s">
        <v>63</v>
      </c>
      <c r="T52">
        <f t="shared" si="1"/>
        <v>0.64566929133858264</v>
      </c>
      <c r="U52">
        <f t="shared" si="2"/>
        <v>13.386766712141881</v>
      </c>
      <c r="V52">
        <f t="shared" si="3"/>
        <v>26.037574722459436</v>
      </c>
      <c r="W52">
        <f t="shared" si="4"/>
        <v>2.5121417999999998</v>
      </c>
      <c r="X52">
        <f t="shared" si="5"/>
        <v>9.2336594999999999</v>
      </c>
      <c r="Y52">
        <f t="shared" si="6"/>
        <v>0.93138120000000002</v>
      </c>
      <c r="Z52">
        <f t="shared" si="7"/>
        <v>6.9960647135986015E-2</v>
      </c>
      <c r="AA52">
        <f t="shared" si="8"/>
        <v>1.6310691999999998</v>
      </c>
      <c r="AB52" t="s">
        <v>63</v>
      </c>
      <c r="AC52">
        <f t="shared" si="9"/>
        <v>0</v>
      </c>
      <c r="AD52">
        <f t="shared" si="10"/>
        <v>4.6928552596889013</v>
      </c>
      <c r="AE52">
        <f t="shared" si="11"/>
        <v>0.10582010582010583</v>
      </c>
    </row>
    <row r="53" spans="1:31" x14ac:dyDescent="0.25">
      <c r="A53" t="s">
        <v>64</v>
      </c>
      <c r="B53">
        <v>5.71</v>
      </c>
      <c r="C53">
        <v>17.55</v>
      </c>
      <c r="D53">
        <v>1.0900000000000001</v>
      </c>
      <c r="E53">
        <v>1.36</v>
      </c>
      <c r="F53">
        <v>13.19</v>
      </c>
      <c r="G53">
        <v>27.47</v>
      </c>
      <c r="H53">
        <v>2.78</v>
      </c>
      <c r="I53">
        <v>10.99</v>
      </c>
      <c r="J53" t="s">
        <v>64</v>
      </c>
      <c r="K53">
        <v>1.65</v>
      </c>
      <c r="L53">
        <v>0.37</v>
      </c>
      <c r="M53">
        <v>1.85</v>
      </c>
      <c r="N53">
        <v>0.12</v>
      </c>
      <c r="O53">
        <v>4.4800000000000004</v>
      </c>
      <c r="P53">
        <v>0.24</v>
      </c>
      <c r="Q53">
        <v>88.86</v>
      </c>
      <c r="R53">
        <f t="shared" si="0"/>
        <v>0.77912794853466771</v>
      </c>
      <c r="S53" t="s">
        <v>64</v>
      </c>
      <c r="T53">
        <f t="shared" si="1"/>
        <v>1.0708661417322836</v>
      </c>
      <c r="U53">
        <f t="shared" si="2"/>
        <v>11.246589358799453</v>
      </c>
      <c r="V53">
        <f t="shared" si="3"/>
        <v>23.458582408198119</v>
      </c>
      <c r="W53">
        <f t="shared" si="4"/>
        <v>2.3754265999999995</v>
      </c>
      <c r="X53">
        <f t="shared" si="5"/>
        <v>9.4222764999999988</v>
      </c>
      <c r="Y53">
        <f t="shared" si="6"/>
        <v>1.4229434999999999</v>
      </c>
      <c r="Z53">
        <f t="shared" si="7"/>
        <v>0.32356799300393529</v>
      </c>
      <c r="AA53">
        <f t="shared" si="8"/>
        <v>1.6050415</v>
      </c>
      <c r="AB53" t="s">
        <v>64</v>
      </c>
      <c r="AC53">
        <f t="shared" si="9"/>
        <v>0.10455693996689031</v>
      </c>
      <c r="AD53">
        <f t="shared" si="10"/>
        <v>3.9370770717989285</v>
      </c>
      <c r="AE53">
        <f t="shared" si="11"/>
        <v>0.21164021164021166</v>
      </c>
    </row>
    <row r="54" spans="1:31" x14ac:dyDescent="0.25">
      <c r="A54" t="s">
        <v>65</v>
      </c>
      <c r="B54">
        <v>6.87</v>
      </c>
      <c r="C54">
        <v>12.78</v>
      </c>
      <c r="D54">
        <v>3.42</v>
      </c>
      <c r="E54">
        <v>0.24</v>
      </c>
      <c r="F54">
        <v>10.91</v>
      </c>
      <c r="G54">
        <v>23.98</v>
      </c>
      <c r="H54">
        <v>2.4700000000000002</v>
      </c>
      <c r="I54">
        <v>9.5399999999999991</v>
      </c>
      <c r="J54" t="s">
        <v>65</v>
      </c>
      <c r="K54">
        <v>1.49</v>
      </c>
      <c r="L54">
        <v>0.39</v>
      </c>
      <c r="M54">
        <v>1.48</v>
      </c>
      <c r="N54">
        <v>0</v>
      </c>
      <c r="O54">
        <v>4.83</v>
      </c>
      <c r="P54">
        <v>0.1</v>
      </c>
      <c r="Q54">
        <v>78.510000000000005</v>
      </c>
      <c r="R54">
        <f t="shared" si="0"/>
        <v>2.4446032880629018</v>
      </c>
      <c r="S54" t="s">
        <v>65</v>
      </c>
      <c r="T54">
        <f t="shared" si="1"/>
        <v>0.1889763779527559</v>
      </c>
      <c r="U54">
        <f t="shared" si="2"/>
        <v>9.3025238744884042</v>
      </c>
      <c r="V54">
        <f t="shared" si="3"/>
        <v>20.478223740392828</v>
      </c>
      <c r="W54">
        <f t="shared" si="4"/>
        <v>2.1105409000000002</v>
      </c>
      <c r="X54">
        <f t="shared" si="5"/>
        <v>8.1791189999999983</v>
      </c>
      <c r="Y54">
        <f t="shared" si="6"/>
        <v>1.2849611000000001</v>
      </c>
      <c r="Z54">
        <f t="shared" si="7"/>
        <v>0.34105815478793183</v>
      </c>
      <c r="AA54">
        <f t="shared" si="8"/>
        <v>1.2840331999999999</v>
      </c>
      <c r="AB54" t="s">
        <v>65</v>
      </c>
      <c r="AC54">
        <f t="shared" si="9"/>
        <v>0</v>
      </c>
      <c r="AD54">
        <f t="shared" si="10"/>
        <v>4.2446612180332197</v>
      </c>
      <c r="AE54">
        <f t="shared" si="11"/>
        <v>8.8183421516754859E-2</v>
      </c>
    </row>
    <row r="55" spans="1:31" x14ac:dyDescent="0.25">
      <c r="A55" t="s">
        <v>66</v>
      </c>
      <c r="B55">
        <v>0.54</v>
      </c>
      <c r="C55">
        <v>25.96</v>
      </c>
      <c r="D55">
        <v>0.49</v>
      </c>
      <c r="E55">
        <v>1.82</v>
      </c>
      <c r="F55">
        <v>14.28</v>
      </c>
      <c r="G55">
        <v>29.89</v>
      </c>
      <c r="H55">
        <v>3</v>
      </c>
      <c r="I55">
        <v>11.9</v>
      </c>
      <c r="J55" t="s">
        <v>66</v>
      </c>
      <c r="K55">
        <v>1.65</v>
      </c>
      <c r="L55">
        <v>0.45</v>
      </c>
      <c r="M55">
        <v>2.1800000000000002</v>
      </c>
      <c r="N55">
        <v>0.18</v>
      </c>
      <c r="O55">
        <v>3.19</v>
      </c>
      <c r="P55">
        <v>0.14000000000000001</v>
      </c>
      <c r="Q55">
        <v>95.66</v>
      </c>
      <c r="R55">
        <f t="shared" si="0"/>
        <v>0.35025017869907077</v>
      </c>
      <c r="S55" t="s">
        <v>66</v>
      </c>
      <c r="T55">
        <f t="shared" si="1"/>
        <v>1.4330708661417324</v>
      </c>
      <c r="U55">
        <f t="shared" si="2"/>
        <v>12.175989085948157</v>
      </c>
      <c r="V55">
        <f t="shared" si="3"/>
        <v>25.525192143467123</v>
      </c>
      <c r="W55">
        <f t="shared" si="4"/>
        <v>2.5634099999999997</v>
      </c>
      <c r="X55">
        <f t="shared" si="5"/>
        <v>10.202465</v>
      </c>
      <c r="Y55">
        <f t="shared" si="6"/>
        <v>1.4229434999999999</v>
      </c>
      <c r="Z55">
        <f t="shared" si="7"/>
        <v>0.39352864013992134</v>
      </c>
      <c r="AA55">
        <f t="shared" si="8"/>
        <v>1.8913462000000001</v>
      </c>
      <c r="AB55" t="s">
        <v>66</v>
      </c>
      <c r="AC55">
        <f t="shared" si="9"/>
        <v>0.15683540995033546</v>
      </c>
      <c r="AD55">
        <f t="shared" si="10"/>
        <v>2.8034097899639687</v>
      </c>
      <c r="AE55">
        <f t="shared" si="11"/>
        <v>0.12345679012345681</v>
      </c>
    </row>
    <row r="56" spans="1:31" x14ac:dyDescent="0.25">
      <c r="A56" t="s">
        <v>67</v>
      </c>
      <c r="B56">
        <v>0.63</v>
      </c>
      <c r="C56">
        <v>26.09</v>
      </c>
      <c r="D56">
        <v>0.48</v>
      </c>
      <c r="E56">
        <v>1.96</v>
      </c>
      <c r="F56">
        <v>13.84</v>
      </c>
      <c r="G56">
        <v>30.12</v>
      </c>
      <c r="H56">
        <v>3.06</v>
      </c>
      <c r="I56">
        <v>12.31</v>
      </c>
      <c r="J56" t="s">
        <v>67</v>
      </c>
      <c r="K56">
        <v>1.63</v>
      </c>
      <c r="L56">
        <v>0.48</v>
      </c>
      <c r="M56">
        <v>2.39</v>
      </c>
      <c r="N56">
        <v>0.1</v>
      </c>
      <c r="O56">
        <v>3.14</v>
      </c>
      <c r="P56">
        <v>7.0000000000000007E-2</v>
      </c>
      <c r="Q56">
        <v>96.31</v>
      </c>
      <c r="R56">
        <f t="shared" si="0"/>
        <v>0.34310221586847744</v>
      </c>
      <c r="S56" t="s">
        <v>67</v>
      </c>
      <c r="T56">
        <f t="shared" si="1"/>
        <v>1.5433070866141732</v>
      </c>
      <c r="U56">
        <f t="shared" si="2"/>
        <v>11.80081855388813</v>
      </c>
      <c r="V56">
        <f t="shared" si="3"/>
        <v>25.721605465414175</v>
      </c>
      <c r="W56">
        <f t="shared" si="4"/>
        <v>2.6146781999999997</v>
      </c>
      <c r="X56">
        <f t="shared" si="5"/>
        <v>10.553978499999999</v>
      </c>
      <c r="Y56">
        <f t="shared" si="6"/>
        <v>1.4056956999999999</v>
      </c>
      <c r="Z56">
        <f t="shared" si="7"/>
        <v>0.41976388281591603</v>
      </c>
      <c r="AA56">
        <f t="shared" si="8"/>
        <v>2.0735401000000002</v>
      </c>
      <c r="AB56" t="s">
        <v>67</v>
      </c>
      <c r="AC56">
        <f t="shared" si="9"/>
        <v>8.7130783305741921E-2</v>
      </c>
      <c r="AD56">
        <f t="shared" si="10"/>
        <v>2.7594691976447847</v>
      </c>
      <c r="AE56">
        <f t="shared" si="11"/>
        <v>6.1728395061728406E-2</v>
      </c>
    </row>
    <row r="57" spans="1:31" x14ac:dyDescent="0.25">
      <c r="A57" t="s">
        <v>68</v>
      </c>
      <c r="B57">
        <v>0.71</v>
      </c>
      <c r="C57">
        <v>26.25</v>
      </c>
      <c r="D57">
        <v>2.0699999999999998</v>
      </c>
      <c r="E57">
        <v>3.2</v>
      </c>
      <c r="F57">
        <v>11.55</v>
      </c>
      <c r="G57">
        <v>24.19</v>
      </c>
      <c r="H57">
        <v>2.59</v>
      </c>
      <c r="I57">
        <v>10.35</v>
      </c>
      <c r="J57" t="s">
        <v>68</v>
      </c>
      <c r="K57">
        <v>1.84</v>
      </c>
      <c r="L57">
        <v>0.32</v>
      </c>
      <c r="M57">
        <v>2.33</v>
      </c>
      <c r="N57">
        <v>0.54</v>
      </c>
      <c r="O57">
        <v>8.99</v>
      </c>
      <c r="P57">
        <v>1.28</v>
      </c>
      <c r="Q57">
        <v>96.2</v>
      </c>
      <c r="R57">
        <f t="shared" si="0"/>
        <v>1.479628305932809</v>
      </c>
      <c r="S57" t="s">
        <v>68</v>
      </c>
      <c r="T57">
        <f t="shared" si="1"/>
        <v>2.5196850393700787</v>
      </c>
      <c r="U57">
        <f t="shared" si="2"/>
        <v>9.8482264665757171</v>
      </c>
      <c r="V57">
        <f t="shared" si="3"/>
        <v>20.657557643040136</v>
      </c>
      <c r="W57">
        <f t="shared" si="4"/>
        <v>2.2130772999999997</v>
      </c>
      <c r="X57">
        <f t="shared" si="5"/>
        <v>8.8735724999999999</v>
      </c>
      <c r="Y57">
        <f t="shared" si="6"/>
        <v>1.5867976000000001</v>
      </c>
      <c r="Z57">
        <f t="shared" si="7"/>
        <v>0.27984258854394406</v>
      </c>
      <c r="AA57">
        <f t="shared" si="8"/>
        <v>2.0214846999999998</v>
      </c>
      <c r="AB57" t="s">
        <v>68</v>
      </c>
      <c r="AC57">
        <f t="shared" si="9"/>
        <v>0.47050622985100643</v>
      </c>
      <c r="AD57">
        <f t="shared" si="10"/>
        <v>7.9005184989893671</v>
      </c>
      <c r="AE57">
        <f t="shared" si="11"/>
        <v>1.1287477954144622</v>
      </c>
    </row>
    <row r="58" spans="1:31" x14ac:dyDescent="0.25">
      <c r="A58" t="s">
        <v>69</v>
      </c>
      <c r="B58">
        <v>0.47</v>
      </c>
      <c r="C58">
        <v>26.64</v>
      </c>
      <c r="D58">
        <v>0.41</v>
      </c>
      <c r="E58">
        <v>0.59</v>
      </c>
      <c r="F58">
        <v>14.85</v>
      </c>
      <c r="G58">
        <v>32.68</v>
      </c>
      <c r="H58">
        <v>3.24</v>
      </c>
      <c r="I58">
        <v>12.16</v>
      </c>
      <c r="J58" t="s">
        <v>69</v>
      </c>
      <c r="K58">
        <v>1.41</v>
      </c>
      <c r="L58">
        <v>0.36</v>
      </c>
      <c r="M58">
        <v>1.37</v>
      </c>
      <c r="N58">
        <v>0</v>
      </c>
      <c r="O58">
        <v>3.06</v>
      </c>
      <c r="P58">
        <v>0.27</v>
      </c>
      <c r="Q58">
        <v>97.52</v>
      </c>
      <c r="R58">
        <f t="shared" si="0"/>
        <v>0.29306647605432451</v>
      </c>
      <c r="S58" t="s">
        <v>69</v>
      </c>
      <c r="T58">
        <f t="shared" si="1"/>
        <v>0.46456692913385822</v>
      </c>
      <c r="U58">
        <f t="shared" si="2"/>
        <v>12.66200545702592</v>
      </c>
      <c r="V58">
        <f t="shared" si="3"/>
        <v>27.907771135781381</v>
      </c>
      <c r="W58">
        <f t="shared" si="4"/>
        <v>2.7684828000000001</v>
      </c>
      <c r="X58">
        <f t="shared" si="5"/>
        <v>10.425376</v>
      </c>
      <c r="Y58">
        <f t="shared" si="6"/>
        <v>1.2159698999999999</v>
      </c>
      <c r="Z58">
        <f t="shared" si="7"/>
        <v>0.31482291211193703</v>
      </c>
      <c r="AA58">
        <f t="shared" si="8"/>
        <v>1.1885983</v>
      </c>
      <c r="AB58" t="s">
        <v>69</v>
      </c>
      <c r="AC58">
        <f t="shared" si="9"/>
        <v>0</v>
      </c>
      <c r="AD58">
        <f t="shared" si="10"/>
        <v>2.6891642499340893</v>
      </c>
      <c r="AE58">
        <f t="shared" si="11"/>
        <v>0.23809523809523814</v>
      </c>
    </row>
    <row r="59" spans="1:31" x14ac:dyDescent="0.25">
      <c r="A59" t="s">
        <v>70</v>
      </c>
      <c r="B59">
        <v>0.53</v>
      </c>
      <c r="C59">
        <v>26.72</v>
      </c>
      <c r="D59">
        <v>0.4</v>
      </c>
      <c r="E59">
        <v>0.59</v>
      </c>
      <c r="F59">
        <v>15.1</v>
      </c>
      <c r="G59">
        <v>32.21</v>
      </c>
      <c r="H59">
        <v>3.17</v>
      </c>
      <c r="I59">
        <v>12.19</v>
      </c>
      <c r="J59" t="s">
        <v>70</v>
      </c>
      <c r="K59">
        <v>1.17</v>
      </c>
      <c r="L59">
        <v>0.28999999999999998</v>
      </c>
      <c r="M59">
        <v>1.45</v>
      </c>
      <c r="N59">
        <v>0</v>
      </c>
      <c r="O59">
        <v>2.92</v>
      </c>
      <c r="P59">
        <v>0.27</v>
      </c>
      <c r="Q59">
        <v>97</v>
      </c>
      <c r="R59">
        <f t="shared" si="0"/>
        <v>0.28591851322373124</v>
      </c>
      <c r="S59" t="s">
        <v>70</v>
      </c>
      <c r="T59">
        <f t="shared" si="1"/>
        <v>0.46456692913385822</v>
      </c>
      <c r="U59">
        <f t="shared" si="2"/>
        <v>12.875170532060027</v>
      </c>
      <c r="V59">
        <f t="shared" si="3"/>
        <v>27.506404782237404</v>
      </c>
      <c r="W59">
        <f t="shared" si="4"/>
        <v>2.7086698999999999</v>
      </c>
      <c r="X59">
        <f t="shared" si="5"/>
        <v>10.451096499999998</v>
      </c>
      <c r="Y59">
        <f t="shared" si="6"/>
        <v>1.0089963</v>
      </c>
      <c r="Z59">
        <f t="shared" si="7"/>
        <v>0.25360734586794925</v>
      </c>
      <c r="AA59">
        <f t="shared" si="8"/>
        <v>1.2580054999999999</v>
      </c>
      <c r="AB59" t="s">
        <v>70</v>
      </c>
      <c r="AC59">
        <f t="shared" si="9"/>
        <v>0</v>
      </c>
      <c r="AD59">
        <f t="shared" si="10"/>
        <v>2.5661305914403729</v>
      </c>
      <c r="AE59">
        <f t="shared" si="11"/>
        <v>0.23809523809523814</v>
      </c>
    </row>
    <row r="60" spans="1:31" x14ac:dyDescent="0.25">
      <c r="A60" t="s">
        <v>71</v>
      </c>
      <c r="B60">
        <v>0.76</v>
      </c>
      <c r="C60">
        <v>26.7</v>
      </c>
      <c r="D60">
        <v>0.53</v>
      </c>
      <c r="E60">
        <v>0.53</v>
      </c>
      <c r="F60">
        <v>14.8</v>
      </c>
      <c r="G60">
        <v>32.15</v>
      </c>
      <c r="H60">
        <v>3.1</v>
      </c>
      <c r="I60">
        <v>11.81</v>
      </c>
      <c r="J60" t="s">
        <v>71</v>
      </c>
      <c r="K60">
        <v>1.04</v>
      </c>
      <c r="L60">
        <v>0.34</v>
      </c>
      <c r="M60">
        <v>1.61</v>
      </c>
      <c r="N60">
        <v>0</v>
      </c>
      <c r="O60">
        <v>4.03</v>
      </c>
      <c r="P60">
        <v>0.38</v>
      </c>
      <c r="Q60">
        <v>97.79</v>
      </c>
      <c r="R60">
        <f t="shared" si="0"/>
        <v>0.3788420300214439</v>
      </c>
      <c r="S60" t="s">
        <v>71</v>
      </c>
      <c r="T60">
        <f t="shared" si="1"/>
        <v>0.41732283464566933</v>
      </c>
      <c r="U60">
        <f t="shared" si="2"/>
        <v>12.619372442019099</v>
      </c>
      <c r="V60">
        <f t="shared" si="3"/>
        <v>27.455166524338171</v>
      </c>
      <c r="W60">
        <f t="shared" si="4"/>
        <v>2.648857</v>
      </c>
      <c r="X60">
        <f t="shared" si="5"/>
        <v>10.125303499999999</v>
      </c>
      <c r="Y60">
        <f t="shared" si="6"/>
        <v>0.89688560000000006</v>
      </c>
      <c r="Z60">
        <f t="shared" si="7"/>
        <v>0.29733275032794054</v>
      </c>
      <c r="AA60">
        <f t="shared" si="8"/>
        <v>1.3968199000000001</v>
      </c>
      <c r="AB60" t="s">
        <v>71</v>
      </c>
      <c r="AC60">
        <f t="shared" si="9"/>
        <v>0</v>
      </c>
      <c r="AD60">
        <f t="shared" si="10"/>
        <v>3.541611740926268</v>
      </c>
      <c r="AE60">
        <f t="shared" si="11"/>
        <v>0.33509700176366847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FD1048576"/>
    </sheetView>
  </sheetViews>
  <sheetFormatPr defaultRowHeight="15" x14ac:dyDescent="0.25"/>
  <cols>
    <col min="1" max="1" width="14.7109375" customWidth="1"/>
  </cols>
  <sheetData>
    <row r="1" spans="1:24" x14ac:dyDescent="0.25">
      <c r="B1" t="s">
        <v>73</v>
      </c>
    </row>
    <row r="2" spans="1:24" x14ac:dyDescent="0.25">
      <c r="A2" t="s">
        <v>74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</row>
    <row r="3" spans="1:24" x14ac:dyDescent="0.25">
      <c r="A3" t="s">
        <v>15</v>
      </c>
      <c r="B3">
        <v>0.35</v>
      </c>
      <c r="C3">
        <v>25.51</v>
      </c>
      <c r="D3">
        <v>1.45</v>
      </c>
      <c r="E3">
        <v>0.99</v>
      </c>
      <c r="F3">
        <v>12.94</v>
      </c>
      <c r="G3">
        <v>26.87</v>
      </c>
      <c r="H3">
        <v>2.8</v>
      </c>
      <c r="I3">
        <v>11.9</v>
      </c>
      <c r="J3">
        <v>2.0699999999999998</v>
      </c>
      <c r="K3">
        <v>0.38</v>
      </c>
      <c r="L3">
        <v>2.31</v>
      </c>
      <c r="M3">
        <v>6.96</v>
      </c>
      <c r="N3">
        <v>0.85</v>
      </c>
      <c r="O3">
        <v>7.0000000000000007E-2</v>
      </c>
      <c r="P3">
        <v>95.45</v>
      </c>
      <c r="X3" s="1"/>
    </row>
    <row r="4" spans="1:24" x14ac:dyDescent="0.25">
      <c r="A4" t="s">
        <v>16</v>
      </c>
      <c r="B4">
        <v>0.54</v>
      </c>
      <c r="C4">
        <v>23.9</v>
      </c>
      <c r="D4">
        <v>1.53</v>
      </c>
      <c r="E4">
        <v>1.66</v>
      </c>
      <c r="F4">
        <v>11.92</v>
      </c>
      <c r="G4">
        <v>25.22</v>
      </c>
      <c r="H4">
        <v>2.88</v>
      </c>
      <c r="I4">
        <v>11.45</v>
      </c>
      <c r="J4">
        <v>2.06</v>
      </c>
      <c r="K4">
        <v>0.22</v>
      </c>
      <c r="L4">
        <v>2.14</v>
      </c>
      <c r="M4">
        <v>8.2100000000000009</v>
      </c>
      <c r="N4">
        <v>0.69</v>
      </c>
      <c r="O4">
        <v>0.4</v>
      </c>
      <c r="P4">
        <v>92.85</v>
      </c>
      <c r="X4" s="1"/>
    </row>
    <row r="5" spans="1:24" x14ac:dyDescent="0.25">
      <c r="A5" t="s">
        <v>17</v>
      </c>
      <c r="B5">
        <v>0.47</v>
      </c>
      <c r="C5">
        <v>25.14</v>
      </c>
      <c r="D5">
        <v>1.01</v>
      </c>
      <c r="E5">
        <v>0.71</v>
      </c>
      <c r="F5">
        <v>12.45</v>
      </c>
      <c r="G5">
        <v>28.2</v>
      </c>
      <c r="H5">
        <v>3.46</v>
      </c>
      <c r="I5">
        <v>13.45</v>
      </c>
      <c r="J5">
        <v>2.25</v>
      </c>
      <c r="K5">
        <v>0.47</v>
      </c>
      <c r="L5">
        <v>2.25</v>
      </c>
      <c r="M5">
        <v>5.66</v>
      </c>
      <c r="N5">
        <v>0.45</v>
      </c>
      <c r="O5">
        <v>0</v>
      </c>
      <c r="P5">
        <v>95.98</v>
      </c>
      <c r="X5" s="1"/>
    </row>
    <row r="6" spans="1:24" x14ac:dyDescent="0.25">
      <c r="A6" t="s">
        <v>18</v>
      </c>
      <c r="B6">
        <v>0.46</v>
      </c>
      <c r="C6">
        <v>21.22</v>
      </c>
      <c r="D6">
        <v>0.97</v>
      </c>
      <c r="E6">
        <v>0.78</v>
      </c>
      <c r="F6">
        <v>9.77</v>
      </c>
      <c r="G6">
        <v>23.12</v>
      </c>
      <c r="H6">
        <v>2.42</v>
      </c>
      <c r="I6">
        <v>11.33</v>
      </c>
      <c r="J6">
        <v>1.63</v>
      </c>
      <c r="K6">
        <v>0.31</v>
      </c>
      <c r="L6">
        <v>2.1</v>
      </c>
      <c r="M6">
        <v>5.1100000000000003</v>
      </c>
      <c r="N6">
        <v>0.5</v>
      </c>
      <c r="O6">
        <v>0.08</v>
      </c>
      <c r="P6">
        <v>79.8</v>
      </c>
      <c r="X6" s="1"/>
    </row>
    <row r="7" spans="1:24" x14ac:dyDescent="0.25">
      <c r="A7" t="s">
        <v>19</v>
      </c>
      <c r="B7">
        <v>0.24</v>
      </c>
      <c r="C7">
        <v>24.66</v>
      </c>
      <c r="D7">
        <v>1.29</v>
      </c>
      <c r="E7">
        <v>1.01</v>
      </c>
      <c r="F7">
        <v>14.42</v>
      </c>
      <c r="G7">
        <v>28.23</v>
      </c>
      <c r="H7">
        <v>2.73</v>
      </c>
      <c r="I7">
        <v>10.67</v>
      </c>
      <c r="J7">
        <v>1.57</v>
      </c>
      <c r="K7">
        <v>0.26</v>
      </c>
      <c r="L7">
        <v>1.5</v>
      </c>
      <c r="M7">
        <v>5.36</v>
      </c>
      <c r="N7">
        <v>1.1000000000000001</v>
      </c>
      <c r="O7">
        <v>0.06</v>
      </c>
      <c r="P7">
        <v>93.12</v>
      </c>
      <c r="X7" s="1"/>
    </row>
    <row r="8" spans="1:24" x14ac:dyDescent="0.25">
      <c r="A8" t="s">
        <v>20</v>
      </c>
      <c r="B8">
        <v>1.5</v>
      </c>
      <c r="C8">
        <v>22.66</v>
      </c>
      <c r="D8">
        <v>0.78</v>
      </c>
      <c r="E8">
        <v>0.9</v>
      </c>
      <c r="F8">
        <v>11.45</v>
      </c>
      <c r="G8">
        <v>27.86</v>
      </c>
      <c r="H8">
        <v>3.3</v>
      </c>
      <c r="I8">
        <v>12.97</v>
      </c>
      <c r="J8">
        <v>2.1</v>
      </c>
      <c r="K8">
        <v>0.41</v>
      </c>
      <c r="L8">
        <v>1.98</v>
      </c>
      <c r="M8">
        <v>8.0299999999999994</v>
      </c>
      <c r="N8">
        <v>0.27</v>
      </c>
      <c r="O8">
        <v>0.08</v>
      </c>
      <c r="P8">
        <v>94.28</v>
      </c>
      <c r="X8" s="1"/>
    </row>
    <row r="9" spans="1:24" x14ac:dyDescent="0.25">
      <c r="A9" t="s">
        <v>21</v>
      </c>
      <c r="B9">
        <v>1.73</v>
      </c>
      <c r="C9">
        <v>22.19</v>
      </c>
      <c r="D9">
        <v>0.51</v>
      </c>
      <c r="E9">
        <v>1.4</v>
      </c>
      <c r="F9">
        <v>11.39</v>
      </c>
      <c r="G9">
        <v>27.81</v>
      </c>
      <c r="H9">
        <v>3.12</v>
      </c>
      <c r="I9">
        <v>12.41</v>
      </c>
      <c r="J9">
        <v>1.79</v>
      </c>
      <c r="K9">
        <v>0.41</v>
      </c>
      <c r="L9">
        <v>1.48</v>
      </c>
      <c r="M9">
        <v>8.61</v>
      </c>
      <c r="N9">
        <v>0.36</v>
      </c>
      <c r="O9">
        <v>0.01</v>
      </c>
      <c r="P9">
        <v>93.2</v>
      </c>
      <c r="X9" s="1"/>
    </row>
    <row r="10" spans="1:24" x14ac:dyDescent="0.25">
      <c r="A10" t="s">
        <v>22</v>
      </c>
      <c r="B10">
        <v>1.92</v>
      </c>
      <c r="C10">
        <v>21.88</v>
      </c>
      <c r="D10">
        <v>0.24</v>
      </c>
      <c r="E10">
        <v>0.7</v>
      </c>
      <c r="F10">
        <v>14.89</v>
      </c>
      <c r="G10">
        <v>30.37</v>
      </c>
      <c r="H10">
        <v>2.93</v>
      </c>
      <c r="I10">
        <v>10.54</v>
      </c>
      <c r="J10">
        <v>1.06</v>
      </c>
      <c r="K10">
        <v>0.13</v>
      </c>
      <c r="L10">
        <v>1.26</v>
      </c>
      <c r="M10">
        <v>7.15</v>
      </c>
      <c r="N10">
        <v>0.54</v>
      </c>
      <c r="O10">
        <v>0</v>
      </c>
      <c r="P10">
        <v>93.61</v>
      </c>
      <c r="X10" s="1"/>
    </row>
    <row r="11" spans="1:24" x14ac:dyDescent="0.25">
      <c r="A11" t="s">
        <v>23</v>
      </c>
      <c r="B11">
        <v>0.62</v>
      </c>
      <c r="C11">
        <v>24.41</v>
      </c>
      <c r="D11">
        <v>0.41</v>
      </c>
      <c r="E11">
        <v>0.18</v>
      </c>
      <c r="F11">
        <v>13.5</v>
      </c>
      <c r="G11">
        <v>29.87</v>
      </c>
      <c r="H11">
        <v>3.3</v>
      </c>
      <c r="I11">
        <v>13.07</v>
      </c>
      <c r="J11">
        <v>2.15</v>
      </c>
      <c r="K11">
        <v>0.46</v>
      </c>
      <c r="L11">
        <v>1.4</v>
      </c>
      <c r="M11">
        <v>3.52</v>
      </c>
      <c r="N11">
        <v>0.1</v>
      </c>
      <c r="O11">
        <v>0</v>
      </c>
      <c r="P11">
        <v>93</v>
      </c>
      <c r="X11" s="1"/>
    </row>
    <row r="12" spans="1:24" x14ac:dyDescent="0.25">
      <c r="A12" t="s">
        <v>24</v>
      </c>
      <c r="B12">
        <v>0.98</v>
      </c>
      <c r="C12">
        <v>23.34</v>
      </c>
      <c r="D12">
        <v>0.25</v>
      </c>
      <c r="E12">
        <v>0.66</v>
      </c>
      <c r="F12">
        <v>14.08</v>
      </c>
      <c r="G12">
        <v>31.56</v>
      </c>
      <c r="H12">
        <v>3.18</v>
      </c>
      <c r="I12">
        <v>11.91</v>
      </c>
      <c r="J12">
        <v>1.46</v>
      </c>
      <c r="K12">
        <v>0.45</v>
      </c>
      <c r="L12">
        <v>1.74</v>
      </c>
      <c r="M12">
        <v>4.6100000000000003</v>
      </c>
      <c r="N12">
        <v>0.02</v>
      </c>
      <c r="O12">
        <v>0</v>
      </c>
      <c r="P12">
        <v>94.24</v>
      </c>
      <c r="X12" s="1"/>
    </row>
    <row r="13" spans="1:24" x14ac:dyDescent="0.25">
      <c r="A13" t="s">
        <v>25</v>
      </c>
      <c r="B13">
        <v>1.01</v>
      </c>
      <c r="C13">
        <v>24.14</v>
      </c>
      <c r="D13">
        <v>0.15</v>
      </c>
      <c r="E13">
        <v>0.79</v>
      </c>
      <c r="F13">
        <v>14.69</v>
      </c>
      <c r="G13">
        <v>32.159999999999997</v>
      </c>
      <c r="H13">
        <v>3.2</v>
      </c>
      <c r="I13">
        <v>11.22</v>
      </c>
      <c r="J13">
        <v>1.2</v>
      </c>
      <c r="K13">
        <v>0.26</v>
      </c>
      <c r="L13">
        <v>1.37</v>
      </c>
      <c r="M13">
        <v>3.98</v>
      </c>
      <c r="N13">
        <v>0.23</v>
      </c>
      <c r="O13">
        <v>0</v>
      </c>
      <c r="P13">
        <v>94.4</v>
      </c>
      <c r="X13" s="1"/>
    </row>
    <row r="14" spans="1:24" x14ac:dyDescent="0.25">
      <c r="A14" t="s">
        <v>26</v>
      </c>
      <c r="B14">
        <v>4.6500000000000004</v>
      </c>
      <c r="C14">
        <v>19</v>
      </c>
      <c r="D14">
        <v>0.12</v>
      </c>
      <c r="E14">
        <v>2.83</v>
      </c>
      <c r="F14">
        <v>5.49</v>
      </c>
      <c r="G14">
        <v>18.600000000000001</v>
      </c>
      <c r="H14">
        <v>2.69</v>
      </c>
      <c r="I14">
        <v>14.27</v>
      </c>
      <c r="J14">
        <v>3.37</v>
      </c>
      <c r="K14">
        <v>0.67</v>
      </c>
      <c r="L14">
        <v>3.42</v>
      </c>
      <c r="M14">
        <v>16.579999999999998</v>
      </c>
      <c r="N14">
        <v>1.1399999999999999</v>
      </c>
      <c r="O14">
        <v>0.78</v>
      </c>
      <c r="P14">
        <v>93.6</v>
      </c>
      <c r="X14" s="1"/>
    </row>
    <row r="15" spans="1:24" x14ac:dyDescent="0.25">
      <c r="A15" t="s">
        <v>27</v>
      </c>
      <c r="B15">
        <v>0.56000000000000005</v>
      </c>
      <c r="C15">
        <v>22.94</v>
      </c>
      <c r="D15">
        <v>1.1200000000000001</v>
      </c>
      <c r="E15">
        <v>1.98</v>
      </c>
      <c r="F15">
        <v>12.76</v>
      </c>
      <c r="G15">
        <v>26.43</v>
      </c>
      <c r="H15">
        <v>2.85</v>
      </c>
      <c r="I15">
        <v>10.51</v>
      </c>
      <c r="J15">
        <v>1.92</v>
      </c>
      <c r="K15">
        <v>0.26</v>
      </c>
      <c r="L15">
        <v>2.63</v>
      </c>
      <c r="M15">
        <v>6.43</v>
      </c>
      <c r="N15">
        <v>0.5</v>
      </c>
      <c r="O15">
        <v>0.37</v>
      </c>
      <c r="P15">
        <v>91.28</v>
      </c>
      <c r="X15" s="1"/>
    </row>
    <row r="16" spans="1:24" x14ac:dyDescent="0.25">
      <c r="A16" t="s">
        <v>28</v>
      </c>
      <c r="B16">
        <v>0.44</v>
      </c>
      <c r="C16">
        <v>22.68</v>
      </c>
      <c r="D16">
        <v>0.56999999999999995</v>
      </c>
      <c r="E16">
        <v>1.57</v>
      </c>
      <c r="F16">
        <v>13.86</v>
      </c>
      <c r="G16">
        <v>29.11</v>
      </c>
      <c r="H16">
        <v>3.22</v>
      </c>
      <c r="I16">
        <v>11.91</v>
      </c>
      <c r="J16">
        <v>1.9</v>
      </c>
      <c r="K16">
        <v>0.52</v>
      </c>
      <c r="L16">
        <v>2.38</v>
      </c>
      <c r="M16">
        <v>3.52</v>
      </c>
      <c r="N16">
        <v>0.28999999999999998</v>
      </c>
      <c r="O16">
        <v>0.16</v>
      </c>
      <c r="P16">
        <v>92.12</v>
      </c>
      <c r="X16" s="1"/>
    </row>
    <row r="17" spans="1:24" x14ac:dyDescent="0.25">
      <c r="A17" t="s">
        <v>29</v>
      </c>
      <c r="B17">
        <v>0.25</v>
      </c>
      <c r="C17">
        <v>22.8</v>
      </c>
      <c r="D17">
        <v>0.85</v>
      </c>
      <c r="E17">
        <v>1.61</v>
      </c>
      <c r="F17">
        <v>13.93</v>
      </c>
      <c r="G17">
        <v>28.45</v>
      </c>
      <c r="H17">
        <v>2.95</v>
      </c>
      <c r="I17">
        <v>11.46</v>
      </c>
      <c r="J17">
        <v>1.47</v>
      </c>
      <c r="K17">
        <v>0.27</v>
      </c>
      <c r="L17">
        <v>1.27</v>
      </c>
      <c r="M17">
        <v>4.0599999999999996</v>
      </c>
      <c r="N17">
        <v>0.22</v>
      </c>
      <c r="O17">
        <v>7.0000000000000007E-2</v>
      </c>
      <c r="P17">
        <v>89.64</v>
      </c>
      <c r="X17" s="1"/>
    </row>
    <row r="18" spans="1:24" x14ac:dyDescent="0.25">
      <c r="A18" t="s">
        <v>30</v>
      </c>
      <c r="B18">
        <v>0.17</v>
      </c>
      <c r="C18">
        <v>22.27</v>
      </c>
      <c r="D18">
        <v>1</v>
      </c>
      <c r="E18">
        <v>1.49</v>
      </c>
      <c r="F18">
        <v>12.65</v>
      </c>
      <c r="G18">
        <v>25.96</v>
      </c>
      <c r="H18">
        <v>2.96</v>
      </c>
      <c r="I18">
        <v>11.41</v>
      </c>
      <c r="J18">
        <v>1.79</v>
      </c>
      <c r="K18">
        <v>0.27</v>
      </c>
      <c r="L18">
        <v>2.88</v>
      </c>
      <c r="M18">
        <v>3.72</v>
      </c>
      <c r="N18">
        <v>1.24</v>
      </c>
      <c r="O18">
        <v>0.46</v>
      </c>
      <c r="P18">
        <v>88.27</v>
      </c>
      <c r="X18" s="1"/>
    </row>
    <row r="19" spans="1:24" x14ac:dyDescent="0.25">
      <c r="A19" t="s">
        <v>31</v>
      </c>
      <c r="B19">
        <v>2.23</v>
      </c>
      <c r="C19">
        <v>19.579999999999998</v>
      </c>
      <c r="D19">
        <v>0.26</v>
      </c>
      <c r="E19">
        <v>1.1200000000000001</v>
      </c>
      <c r="F19">
        <v>13.44</v>
      </c>
      <c r="G19">
        <v>27.94</v>
      </c>
      <c r="H19">
        <v>2.62</v>
      </c>
      <c r="I19">
        <v>10.130000000000001</v>
      </c>
      <c r="J19">
        <v>1.28</v>
      </c>
      <c r="K19">
        <v>0.15</v>
      </c>
      <c r="L19">
        <v>2.21</v>
      </c>
      <c r="M19">
        <v>9.2899999999999991</v>
      </c>
      <c r="N19">
        <v>0.41</v>
      </c>
      <c r="O19">
        <v>0.23</v>
      </c>
      <c r="P19">
        <v>90.89</v>
      </c>
      <c r="X19" s="1"/>
    </row>
    <row r="20" spans="1:24" x14ac:dyDescent="0.25">
      <c r="A20" t="s">
        <v>32</v>
      </c>
      <c r="B20">
        <v>0.16</v>
      </c>
      <c r="C20">
        <v>22.34</v>
      </c>
      <c r="D20">
        <v>1.01</v>
      </c>
      <c r="E20">
        <v>2.04</v>
      </c>
      <c r="F20">
        <v>12.32</v>
      </c>
      <c r="G20">
        <v>25.73</v>
      </c>
      <c r="H20">
        <v>2.87</v>
      </c>
      <c r="I20">
        <v>11.94</v>
      </c>
      <c r="J20">
        <v>2.61</v>
      </c>
      <c r="K20">
        <v>0.36</v>
      </c>
      <c r="L20">
        <v>2.48</v>
      </c>
      <c r="M20">
        <v>3.65</v>
      </c>
      <c r="N20">
        <v>0.85</v>
      </c>
      <c r="O20">
        <v>0.39</v>
      </c>
      <c r="P20">
        <v>88.75</v>
      </c>
      <c r="X20" s="1"/>
    </row>
    <row r="21" spans="1:24" x14ac:dyDescent="0.25">
      <c r="A21" t="s">
        <v>33</v>
      </c>
      <c r="B21">
        <v>0.16</v>
      </c>
      <c r="C21">
        <v>22.38</v>
      </c>
      <c r="D21">
        <v>1.1100000000000001</v>
      </c>
      <c r="E21">
        <v>1.93</v>
      </c>
      <c r="F21">
        <v>12.21</v>
      </c>
      <c r="G21">
        <v>26.33</v>
      </c>
      <c r="H21">
        <v>2.92</v>
      </c>
      <c r="I21">
        <v>11.7</v>
      </c>
      <c r="J21">
        <v>2</v>
      </c>
      <c r="K21">
        <v>0.42</v>
      </c>
      <c r="L21">
        <v>2.11</v>
      </c>
      <c r="M21">
        <v>4.54</v>
      </c>
      <c r="N21">
        <v>0.69</v>
      </c>
      <c r="O21">
        <v>0.38</v>
      </c>
      <c r="P21">
        <v>88.88</v>
      </c>
      <c r="X21" s="1"/>
    </row>
    <row r="22" spans="1:24" x14ac:dyDescent="0.25">
      <c r="A22" t="s">
        <v>34</v>
      </c>
      <c r="B22">
        <v>1.21</v>
      </c>
      <c r="C22">
        <v>21.15</v>
      </c>
      <c r="D22">
        <v>0.36</v>
      </c>
      <c r="E22">
        <v>0.27</v>
      </c>
      <c r="F22">
        <v>18.09</v>
      </c>
      <c r="G22">
        <v>30.5</v>
      </c>
      <c r="H22">
        <v>2.78</v>
      </c>
      <c r="I22">
        <v>8.94</v>
      </c>
      <c r="J22">
        <v>0.86</v>
      </c>
      <c r="K22">
        <v>0</v>
      </c>
      <c r="L22">
        <v>1.35</v>
      </c>
      <c r="M22">
        <v>5.94</v>
      </c>
      <c r="N22">
        <v>0.12</v>
      </c>
      <c r="O22">
        <v>0</v>
      </c>
      <c r="P22">
        <v>91.58</v>
      </c>
      <c r="X22" s="1"/>
    </row>
    <row r="23" spans="1:24" x14ac:dyDescent="0.25">
      <c r="A23" t="s">
        <v>35</v>
      </c>
      <c r="B23">
        <v>0.64</v>
      </c>
      <c r="C23">
        <v>22.16</v>
      </c>
      <c r="D23">
        <v>0.4</v>
      </c>
      <c r="E23">
        <v>0.59</v>
      </c>
      <c r="F23">
        <v>16.48</v>
      </c>
      <c r="G23">
        <v>30.61</v>
      </c>
      <c r="H23">
        <v>2.88</v>
      </c>
      <c r="I23">
        <v>10.25</v>
      </c>
      <c r="J23">
        <v>1.0900000000000001</v>
      </c>
      <c r="K23">
        <v>0.26</v>
      </c>
      <c r="L23">
        <v>1.66</v>
      </c>
      <c r="M23">
        <v>4.17</v>
      </c>
      <c r="N23">
        <v>0</v>
      </c>
      <c r="O23">
        <v>0</v>
      </c>
      <c r="P23">
        <v>91.19</v>
      </c>
      <c r="X23" s="1"/>
    </row>
    <row r="24" spans="1:24" x14ac:dyDescent="0.25">
      <c r="A24" t="s">
        <v>36</v>
      </c>
      <c r="B24">
        <v>1.1599999999999999</v>
      </c>
      <c r="C24">
        <v>21.27</v>
      </c>
      <c r="D24">
        <v>0.49</v>
      </c>
      <c r="E24">
        <v>1.25</v>
      </c>
      <c r="F24">
        <v>16.72</v>
      </c>
      <c r="G24">
        <v>30.02</v>
      </c>
      <c r="H24">
        <v>2.75</v>
      </c>
      <c r="I24">
        <v>8.99</v>
      </c>
      <c r="J24">
        <v>0.88</v>
      </c>
      <c r="K24">
        <v>0</v>
      </c>
      <c r="L24">
        <v>1.63</v>
      </c>
      <c r="M24">
        <v>5.75</v>
      </c>
      <c r="N24">
        <v>0.53</v>
      </c>
      <c r="O24">
        <v>0</v>
      </c>
      <c r="P24">
        <v>91.44</v>
      </c>
      <c r="X24" s="1"/>
    </row>
    <row r="25" spans="1:24" x14ac:dyDescent="0.25">
      <c r="A25" t="s">
        <v>37</v>
      </c>
      <c r="B25">
        <v>2.04</v>
      </c>
      <c r="C25">
        <v>19.66</v>
      </c>
      <c r="D25">
        <v>1.31</v>
      </c>
      <c r="E25">
        <v>0.25</v>
      </c>
      <c r="F25">
        <v>13.97</v>
      </c>
      <c r="G25">
        <v>26.56</v>
      </c>
      <c r="H25">
        <v>2.4900000000000002</v>
      </c>
      <c r="I25">
        <v>10.14</v>
      </c>
      <c r="J25">
        <v>1.24</v>
      </c>
      <c r="K25">
        <v>0.14000000000000001</v>
      </c>
      <c r="L25">
        <v>1.78</v>
      </c>
      <c r="M25">
        <v>10.029999999999999</v>
      </c>
      <c r="N25">
        <v>0.19</v>
      </c>
      <c r="O25">
        <v>0</v>
      </c>
      <c r="P25">
        <v>89.79</v>
      </c>
      <c r="X25" s="1"/>
    </row>
    <row r="26" spans="1:24" x14ac:dyDescent="0.25">
      <c r="A26" t="s">
        <v>38</v>
      </c>
      <c r="B26">
        <v>1.03</v>
      </c>
      <c r="C26">
        <v>23.21</v>
      </c>
      <c r="D26">
        <v>0.22</v>
      </c>
      <c r="E26">
        <v>1.27</v>
      </c>
      <c r="F26">
        <v>14.54</v>
      </c>
      <c r="G26">
        <v>29.86</v>
      </c>
      <c r="H26">
        <v>3.07</v>
      </c>
      <c r="I26">
        <v>12.09</v>
      </c>
      <c r="J26">
        <v>1.51</v>
      </c>
      <c r="K26">
        <v>0.28999999999999998</v>
      </c>
      <c r="L26">
        <v>1.59</v>
      </c>
      <c r="M26">
        <v>4.6900000000000004</v>
      </c>
      <c r="N26">
        <v>0.03</v>
      </c>
      <c r="O26">
        <v>0</v>
      </c>
      <c r="P26">
        <v>93.4</v>
      </c>
      <c r="X26" s="1"/>
    </row>
    <row r="27" spans="1:24" x14ac:dyDescent="0.25">
      <c r="A27" t="s">
        <v>39</v>
      </c>
      <c r="B27">
        <v>0.97</v>
      </c>
      <c r="C27">
        <v>23.39</v>
      </c>
      <c r="D27">
        <v>1.8</v>
      </c>
      <c r="E27">
        <v>2.88</v>
      </c>
      <c r="F27">
        <v>10.36</v>
      </c>
      <c r="G27">
        <v>22.42</v>
      </c>
      <c r="H27">
        <v>2.4500000000000002</v>
      </c>
      <c r="I27">
        <v>10.89</v>
      </c>
      <c r="J27">
        <v>2.02</v>
      </c>
      <c r="K27">
        <v>0.31</v>
      </c>
      <c r="L27">
        <v>3.24</v>
      </c>
      <c r="M27">
        <v>10.199999999999999</v>
      </c>
      <c r="N27">
        <v>0.95</v>
      </c>
      <c r="O27">
        <v>0.57999999999999996</v>
      </c>
      <c r="P27">
        <v>92.47</v>
      </c>
      <c r="X27" s="1"/>
    </row>
    <row r="28" spans="1:24" x14ac:dyDescent="0.25">
      <c r="A28" t="s">
        <v>40</v>
      </c>
      <c r="B28">
        <v>0.61</v>
      </c>
      <c r="C28">
        <v>22.05</v>
      </c>
      <c r="D28">
        <v>1.6</v>
      </c>
      <c r="E28">
        <v>0.72</v>
      </c>
      <c r="F28">
        <v>12.29</v>
      </c>
      <c r="G28">
        <v>25.93</v>
      </c>
      <c r="H28">
        <v>2.76</v>
      </c>
      <c r="I28">
        <v>11.16</v>
      </c>
      <c r="J28">
        <v>1.98</v>
      </c>
      <c r="K28">
        <v>0.24</v>
      </c>
      <c r="L28">
        <v>2.12</v>
      </c>
      <c r="M28">
        <v>8.69</v>
      </c>
      <c r="N28">
        <v>0.74</v>
      </c>
      <c r="O28">
        <v>0.13</v>
      </c>
      <c r="P28">
        <v>91.02</v>
      </c>
      <c r="X28" s="1"/>
    </row>
    <row r="29" spans="1:24" x14ac:dyDescent="0.25">
      <c r="A29" t="s">
        <v>41</v>
      </c>
      <c r="B29">
        <v>0.25</v>
      </c>
      <c r="C29">
        <v>22.62</v>
      </c>
      <c r="D29">
        <v>0.85</v>
      </c>
      <c r="E29">
        <v>1.88</v>
      </c>
      <c r="F29">
        <v>14.38</v>
      </c>
      <c r="G29">
        <v>28.86</v>
      </c>
      <c r="H29">
        <v>3</v>
      </c>
      <c r="I29">
        <v>11.68</v>
      </c>
      <c r="J29">
        <v>1.48</v>
      </c>
      <c r="K29">
        <v>0.48</v>
      </c>
      <c r="L29">
        <v>1.82</v>
      </c>
      <c r="M29">
        <v>4.0999999999999996</v>
      </c>
      <c r="N29">
        <v>0.39</v>
      </c>
      <c r="O29">
        <v>0.14000000000000001</v>
      </c>
      <c r="P29">
        <v>91.93</v>
      </c>
      <c r="X29" s="1"/>
    </row>
    <row r="30" spans="1:24" x14ac:dyDescent="0.25">
      <c r="A30" t="s">
        <v>42</v>
      </c>
      <c r="B30">
        <v>0.82</v>
      </c>
      <c r="C30">
        <v>21.98</v>
      </c>
      <c r="D30">
        <v>0.89</v>
      </c>
      <c r="E30">
        <v>2.61</v>
      </c>
      <c r="F30">
        <v>11.89</v>
      </c>
      <c r="G30">
        <v>25.04</v>
      </c>
      <c r="H30">
        <v>2.84</v>
      </c>
      <c r="I30">
        <v>11.37</v>
      </c>
      <c r="J30">
        <v>1.97</v>
      </c>
      <c r="K30">
        <v>0.37</v>
      </c>
      <c r="L30">
        <v>2.29</v>
      </c>
      <c r="M30">
        <v>6.95</v>
      </c>
      <c r="N30">
        <v>0.28999999999999998</v>
      </c>
      <c r="O30">
        <v>0.72</v>
      </c>
      <c r="P30">
        <v>90.01</v>
      </c>
      <c r="X30" s="1"/>
    </row>
    <row r="31" spans="1:24" x14ac:dyDescent="0.25">
      <c r="A31" t="s">
        <v>43</v>
      </c>
      <c r="B31">
        <v>0.11</v>
      </c>
      <c r="C31">
        <v>23.17</v>
      </c>
      <c r="D31">
        <v>0.7</v>
      </c>
      <c r="E31">
        <v>1.29</v>
      </c>
      <c r="F31">
        <v>17.72</v>
      </c>
      <c r="G31">
        <v>30.24</v>
      </c>
      <c r="H31">
        <v>2.87</v>
      </c>
      <c r="I31">
        <v>9.7100000000000009</v>
      </c>
      <c r="J31">
        <v>0.86</v>
      </c>
      <c r="K31">
        <v>0.14000000000000001</v>
      </c>
      <c r="L31">
        <v>1.1000000000000001</v>
      </c>
      <c r="M31">
        <v>1.71</v>
      </c>
      <c r="N31">
        <v>1.08</v>
      </c>
      <c r="O31">
        <v>0</v>
      </c>
      <c r="P31">
        <v>90.69</v>
      </c>
      <c r="X31" s="1"/>
    </row>
    <row r="32" spans="1:24" x14ac:dyDescent="0.25">
      <c r="A32" t="s">
        <v>44</v>
      </c>
      <c r="B32">
        <v>0.35</v>
      </c>
      <c r="C32">
        <v>21.74</v>
      </c>
      <c r="D32">
        <v>0.25</v>
      </c>
      <c r="E32">
        <v>1.2</v>
      </c>
      <c r="F32">
        <v>15.38</v>
      </c>
      <c r="G32">
        <v>31.02</v>
      </c>
      <c r="H32">
        <v>3.31</v>
      </c>
      <c r="I32">
        <v>11.17</v>
      </c>
      <c r="J32">
        <v>1.34</v>
      </c>
      <c r="K32">
        <v>0.16</v>
      </c>
      <c r="L32">
        <v>1.05</v>
      </c>
      <c r="M32">
        <v>2</v>
      </c>
      <c r="N32">
        <v>0.01</v>
      </c>
      <c r="O32">
        <v>0</v>
      </c>
      <c r="P32">
        <v>88.97</v>
      </c>
      <c r="X32" s="1"/>
    </row>
    <row r="33" spans="1:24" x14ac:dyDescent="0.25">
      <c r="A33" t="s">
        <v>45</v>
      </c>
      <c r="B33">
        <v>0.47</v>
      </c>
      <c r="C33">
        <v>21.83</v>
      </c>
      <c r="D33">
        <v>0.3</v>
      </c>
      <c r="E33">
        <v>1.37</v>
      </c>
      <c r="F33">
        <v>14.88</v>
      </c>
      <c r="G33">
        <v>30.5</v>
      </c>
      <c r="H33">
        <v>3.14</v>
      </c>
      <c r="I33">
        <v>11.32</v>
      </c>
      <c r="J33">
        <v>1.26</v>
      </c>
      <c r="K33">
        <v>0.24</v>
      </c>
      <c r="L33">
        <v>2.11</v>
      </c>
      <c r="M33">
        <v>2.69</v>
      </c>
      <c r="N33">
        <v>0.04</v>
      </c>
      <c r="O33">
        <v>0.1</v>
      </c>
      <c r="P33">
        <v>90.26</v>
      </c>
      <c r="X33" s="1"/>
    </row>
    <row r="34" spans="1:24" x14ac:dyDescent="0.25">
      <c r="A34" t="s">
        <v>46</v>
      </c>
      <c r="B34">
        <v>1.87</v>
      </c>
      <c r="C34">
        <v>21.42</v>
      </c>
      <c r="D34">
        <v>0.93</v>
      </c>
      <c r="E34">
        <v>1.95</v>
      </c>
      <c r="F34">
        <v>11.38</v>
      </c>
      <c r="G34">
        <v>24.02</v>
      </c>
      <c r="H34">
        <v>2.7</v>
      </c>
      <c r="I34">
        <v>10.87</v>
      </c>
      <c r="J34">
        <v>2.21</v>
      </c>
      <c r="K34">
        <v>0.38</v>
      </c>
      <c r="L34">
        <v>3.01</v>
      </c>
      <c r="M34">
        <v>10.220000000000001</v>
      </c>
      <c r="N34">
        <v>0.41</v>
      </c>
      <c r="O34">
        <v>0.2</v>
      </c>
      <c r="P34">
        <v>91.57</v>
      </c>
      <c r="X34" s="1"/>
    </row>
    <row r="35" spans="1:24" x14ac:dyDescent="0.25">
      <c r="A35" t="s">
        <v>47</v>
      </c>
      <c r="B35">
        <v>0.68</v>
      </c>
      <c r="C35">
        <v>22.86</v>
      </c>
      <c r="D35">
        <v>0.47</v>
      </c>
      <c r="E35">
        <v>1.72</v>
      </c>
      <c r="F35">
        <v>13.06</v>
      </c>
      <c r="G35">
        <v>28.15</v>
      </c>
      <c r="H35">
        <v>3.16</v>
      </c>
      <c r="I35">
        <v>12.55</v>
      </c>
      <c r="J35">
        <v>2.15</v>
      </c>
      <c r="K35">
        <v>0.37</v>
      </c>
      <c r="L35">
        <v>2.44</v>
      </c>
      <c r="M35">
        <v>3.74</v>
      </c>
      <c r="N35">
        <v>0.3</v>
      </c>
      <c r="O35">
        <v>0.2</v>
      </c>
      <c r="P35">
        <v>91.86</v>
      </c>
      <c r="X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3"/>
  <sheetViews>
    <sheetView workbookViewId="0">
      <selection sqref="A1:XFD2"/>
    </sheetView>
  </sheetViews>
  <sheetFormatPr defaultRowHeight="15" x14ac:dyDescent="0.25"/>
  <sheetData>
    <row r="1" spans="1:22" x14ac:dyDescent="0.25">
      <c r="B1" t="s">
        <v>75</v>
      </c>
    </row>
    <row r="2" spans="1:22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</row>
    <row r="3" spans="1:22" x14ac:dyDescent="0.25">
      <c r="B3" t="s">
        <v>97</v>
      </c>
    </row>
    <row r="4" spans="1:22" x14ac:dyDescent="0.25">
      <c r="A4" t="s">
        <v>98</v>
      </c>
      <c r="B4">
        <v>19.670000000000002</v>
      </c>
      <c r="C4">
        <v>90.63</v>
      </c>
      <c r="D4">
        <v>20</v>
      </c>
      <c r="E4">
        <v>1812</v>
      </c>
      <c r="F4">
        <v>2.25</v>
      </c>
      <c r="G4">
        <v>44.22</v>
      </c>
      <c r="H4">
        <v>1.95</v>
      </c>
      <c r="I4">
        <v>46.41</v>
      </c>
      <c r="J4">
        <v>44.61</v>
      </c>
      <c r="K4">
        <v>48.21</v>
      </c>
      <c r="L4">
        <v>0</v>
      </c>
      <c r="M4">
        <v>0</v>
      </c>
      <c r="N4">
        <v>0.16</v>
      </c>
      <c r="O4">
        <v>0.17</v>
      </c>
      <c r="P4">
        <v>0.25</v>
      </c>
      <c r="Q4" t="s">
        <v>0</v>
      </c>
      <c r="R4">
        <v>285</v>
      </c>
      <c r="S4">
        <v>0.03</v>
      </c>
      <c r="T4">
        <v>0.23</v>
      </c>
      <c r="U4">
        <v>1.93</v>
      </c>
      <c r="V4">
        <v>1</v>
      </c>
    </row>
    <row r="5" spans="1:22" x14ac:dyDescent="0.25">
      <c r="A5" t="s">
        <v>99</v>
      </c>
      <c r="B5">
        <v>19.670000000000002</v>
      </c>
      <c r="C5">
        <v>670.48</v>
      </c>
      <c r="D5">
        <v>20</v>
      </c>
      <c r="E5">
        <v>13380</v>
      </c>
      <c r="F5">
        <v>33.58</v>
      </c>
      <c r="G5">
        <v>660.48</v>
      </c>
      <c r="H5">
        <v>67.05</v>
      </c>
      <c r="I5">
        <v>10</v>
      </c>
      <c r="J5">
        <v>5.7</v>
      </c>
      <c r="K5">
        <v>14.3</v>
      </c>
      <c r="L5">
        <v>0.53</v>
      </c>
      <c r="M5">
        <v>0.08</v>
      </c>
      <c r="N5">
        <v>11.05</v>
      </c>
      <c r="O5">
        <v>11.49</v>
      </c>
      <c r="P5">
        <v>15.26</v>
      </c>
      <c r="Q5" t="s">
        <v>1</v>
      </c>
      <c r="R5">
        <v>606</v>
      </c>
      <c r="S5">
        <v>0.31</v>
      </c>
      <c r="T5">
        <v>0.3</v>
      </c>
      <c r="U5">
        <v>1.63</v>
      </c>
      <c r="V5">
        <v>1</v>
      </c>
    </row>
    <row r="6" spans="1:22" x14ac:dyDescent="0.25">
      <c r="A6" t="s">
        <v>100</v>
      </c>
      <c r="B6">
        <v>19.670000000000002</v>
      </c>
      <c r="C6">
        <v>182.61</v>
      </c>
      <c r="D6">
        <v>20</v>
      </c>
      <c r="E6">
        <v>3650</v>
      </c>
      <c r="F6">
        <v>8.2200000000000006</v>
      </c>
      <c r="G6">
        <v>161.71</v>
      </c>
      <c r="H6">
        <v>8.74</v>
      </c>
      <c r="I6">
        <v>20.9</v>
      </c>
      <c r="J6">
        <v>0</v>
      </c>
      <c r="K6">
        <v>20.9</v>
      </c>
      <c r="L6">
        <v>0.03</v>
      </c>
      <c r="M6">
        <v>0.01</v>
      </c>
      <c r="N6">
        <v>1.03</v>
      </c>
      <c r="O6">
        <v>1.08</v>
      </c>
      <c r="P6">
        <v>1.1000000000000001</v>
      </c>
      <c r="Q6" t="s">
        <v>2</v>
      </c>
      <c r="R6">
        <v>409</v>
      </c>
      <c r="S6">
        <v>0.06</v>
      </c>
      <c r="T6">
        <v>0.47</v>
      </c>
      <c r="U6">
        <v>1.1599999999999999</v>
      </c>
      <c r="V6">
        <v>1.02</v>
      </c>
    </row>
    <row r="7" spans="1:22" x14ac:dyDescent="0.25">
      <c r="A7" t="s">
        <v>101</v>
      </c>
      <c r="B7">
        <v>19.670000000000002</v>
      </c>
      <c r="C7">
        <v>142.02000000000001</v>
      </c>
      <c r="D7">
        <v>20</v>
      </c>
      <c r="E7">
        <v>2839</v>
      </c>
      <c r="F7">
        <v>4.6100000000000003</v>
      </c>
      <c r="G7">
        <v>90.61</v>
      </c>
      <c r="H7">
        <v>2.76</v>
      </c>
      <c r="I7">
        <v>51.4</v>
      </c>
      <c r="J7">
        <v>51.11</v>
      </c>
      <c r="K7">
        <v>51.91</v>
      </c>
      <c r="L7">
        <v>0.02</v>
      </c>
      <c r="M7">
        <v>0.01</v>
      </c>
      <c r="N7">
        <v>0.94</v>
      </c>
      <c r="O7">
        <v>0.97</v>
      </c>
      <c r="P7">
        <v>0.45</v>
      </c>
      <c r="Q7" t="s">
        <v>3</v>
      </c>
      <c r="R7">
        <v>845</v>
      </c>
      <c r="S7">
        <v>0.1</v>
      </c>
      <c r="T7">
        <v>0.26</v>
      </c>
      <c r="U7">
        <v>1.68</v>
      </c>
      <c r="V7">
        <v>1</v>
      </c>
    </row>
    <row r="8" spans="1:22" x14ac:dyDescent="0.25">
      <c r="A8" t="s">
        <v>102</v>
      </c>
      <c r="B8">
        <v>19.670000000000002</v>
      </c>
      <c r="C8">
        <v>281.31</v>
      </c>
      <c r="D8">
        <v>40</v>
      </c>
      <c r="E8">
        <v>11242</v>
      </c>
      <c r="F8">
        <v>13.37</v>
      </c>
      <c r="G8">
        <v>262.91000000000003</v>
      </c>
      <c r="H8">
        <v>15.29</v>
      </c>
      <c r="I8">
        <v>18.399999999999999</v>
      </c>
      <c r="J8">
        <v>19.55</v>
      </c>
      <c r="K8">
        <v>17.25</v>
      </c>
      <c r="L8">
        <v>0.18</v>
      </c>
      <c r="M8">
        <v>0.09</v>
      </c>
      <c r="N8">
        <v>11</v>
      </c>
      <c r="O8">
        <v>11.44</v>
      </c>
      <c r="P8">
        <v>3.39</v>
      </c>
      <c r="Q8" t="s">
        <v>4</v>
      </c>
      <c r="R8">
        <v>1449</v>
      </c>
      <c r="S8">
        <v>0.44</v>
      </c>
      <c r="T8">
        <v>0.42</v>
      </c>
      <c r="U8">
        <v>1.08</v>
      </c>
      <c r="V8">
        <v>1.01</v>
      </c>
    </row>
    <row r="9" spans="1:22" x14ac:dyDescent="0.25">
      <c r="A9" t="s">
        <v>103</v>
      </c>
      <c r="B9">
        <v>19.670000000000002</v>
      </c>
      <c r="C9">
        <v>611.48</v>
      </c>
      <c r="D9">
        <v>20</v>
      </c>
      <c r="E9">
        <v>12205</v>
      </c>
      <c r="F9">
        <v>30.1</v>
      </c>
      <c r="G9">
        <v>592.08000000000004</v>
      </c>
      <c r="H9">
        <v>31.52</v>
      </c>
      <c r="I9">
        <v>19.399999999999999</v>
      </c>
      <c r="J9">
        <v>20.9</v>
      </c>
      <c r="K9">
        <v>17.899999999999999</v>
      </c>
      <c r="L9">
        <v>0.39</v>
      </c>
      <c r="M9">
        <v>0.19</v>
      </c>
      <c r="N9">
        <v>23.59</v>
      </c>
      <c r="O9">
        <v>24.54</v>
      </c>
      <c r="P9">
        <v>7.2</v>
      </c>
      <c r="Q9" t="s">
        <v>5</v>
      </c>
      <c r="R9">
        <v>2005</v>
      </c>
      <c r="S9">
        <v>0.76</v>
      </c>
      <c r="T9">
        <v>0.41</v>
      </c>
      <c r="U9">
        <v>1.08</v>
      </c>
      <c r="V9">
        <v>1</v>
      </c>
    </row>
    <row r="10" spans="1:22" x14ac:dyDescent="0.25">
      <c r="A10" t="s">
        <v>104</v>
      </c>
      <c r="B10">
        <v>19.670000000000002</v>
      </c>
      <c r="C10">
        <v>75.540000000000006</v>
      </c>
      <c r="D10">
        <v>40</v>
      </c>
      <c r="E10">
        <v>3021</v>
      </c>
      <c r="F10">
        <v>2.17</v>
      </c>
      <c r="G10">
        <v>42.65</v>
      </c>
      <c r="H10">
        <v>2.2999999999999998</v>
      </c>
      <c r="I10">
        <v>32.9</v>
      </c>
      <c r="J10">
        <v>30.7</v>
      </c>
      <c r="K10">
        <v>34.65</v>
      </c>
      <c r="L10">
        <v>0.04</v>
      </c>
      <c r="M10">
        <v>0.02</v>
      </c>
      <c r="N10">
        <v>2.39</v>
      </c>
      <c r="O10">
        <v>2.4900000000000002</v>
      </c>
      <c r="P10">
        <v>0.73</v>
      </c>
      <c r="Q10" t="s">
        <v>6</v>
      </c>
      <c r="R10">
        <v>2596</v>
      </c>
      <c r="S10">
        <v>0.28000000000000003</v>
      </c>
      <c r="T10">
        <v>0.39</v>
      </c>
      <c r="U10">
        <v>1.06</v>
      </c>
      <c r="V10">
        <v>1</v>
      </c>
    </row>
    <row r="11" spans="1:22" x14ac:dyDescent="0.25">
      <c r="A11" t="s">
        <v>105</v>
      </c>
      <c r="B11">
        <v>19.670000000000002</v>
      </c>
      <c r="C11">
        <v>340.43</v>
      </c>
      <c r="D11">
        <v>40</v>
      </c>
      <c r="E11">
        <v>13602</v>
      </c>
      <c r="F11">
        <v>15.79</v>
      </c>
      <c r="G11">
        <v>310.58</v>
      </c>
      <c r="H11">
        <v>11.41</v>
      </c>
      <c r="I11">
        <v>29.85</v>
      </c>
      <c r="J11">
        <v>31.15</v>
      </c>
      <c r="K11">
        <v>28.8</v>
      </c>
      <c r="L11">
        <v>0.17</v>
      </c>
      <c r="M11">
        <v>0.08</v>
      </c>
      <c r="N11">
        <v>10.19</v>
      </c>
      <c r="O11">
        <v>10.6</v>
      </c>
      <c r="P11">
        <v>3.02</v>
      </c>
      <c r="Q11" t="s">
        <v>7</v>
      </c>
      <c r="R11">
        <v>1446</v>
      </c>
      <c r="S11">
        <v>0.31</v>
      </c>
      <c r="T11">
        <v>0.4</v>
      </c>
      <c r="U11">
        <v>1.06</v>
      </c>
      <c r="V11">
        <v>1</v>
      </c>
    </row>
    <row r="12" spans="1:22" x14ac:dyDescent="0.25">
      <c r="A12" t="s">
        <v>106</v>
      </c>
      <c r="B12">
        <v>19.670000000000002</v>
      </c>
      <c r="C12">
        <v>83.17</v>
      </c>
      <c r="D12">
        <v>40</v>
      </c>
      <c r="E12">
        <v>3326</v>
      </c>
      <c r="F12">
        <v>1.79</v>
      </c>
      <c r="G12">
        <v>35.22</v>
      </c>
      <c r="H12">
        <v>1.73</v>
      </c>
      <c r="I12">
        <v>47.96</v>
      </c>
      <c r="J12">
        <v>50.46</v>
      </c>
      <c r="K12">
        <v>45.46</v>
      </c>
      <c r="L12">
        <v>0.03</v>
      </c>
      <c r="M12">
        <v>0.01</v>
      </c>
      <c r="N12">
        <v>1.78</v>
      </c>
      <c r="O12">
        <v>1.86</v>
      </c>
      <c r="P12">
        <v>0.51</v>
      </c>
      <c r="Q12" t="s">
        <v>8</v>
      </c>
      <c r="R12">
        <v>2829</v>
      </c>
      <c r="S12">
        <v>0.28000000000000003</v>
      </c>
      <c r="T12">
        <v>0.34</v>
      </c>
      <c r="U12">
        <v>1.08</v>
      </c>
      <c r="V12">
        <v>1</v>
      </c>
    </row>
    <row r="13" spans="1:22" x14ac:dyDescent="0.25">
      <c r="A13" t="s">
        <v>107</v>
      </c>
      <c r="B13">
        <v>19.670000000000002</v>
      </c>
      <c r="C13">
        <v>70.02</v>
      </c>
      <c r="D13">
        <v>40</v>
      </c>
      <c r="E13">
        <v>2800</v>
      </c>
      <c r="F13">
        <v>0.56000000000000005</v>
      </c>
      <c r="G13">
        <v>10.98</v>
      </c>
      <c r="H13">
        <v>1.19</v>
      </c>
      <c r="I13">
        <v>59.04</v>
      </c>
      <c r="J13">
        <v>39.11</v>
      </c>
      <c r="K13">
        <v>78.97</v>
      </c>
      <c r="L13">
        <v>0.01</v>
      </c>
      <c r="M13">
        <v>0</v>
      </c>
      <c r="N13">
        <v>0.33</v>
      </c>
      <c r="O13">
        <v>0.34</v>
      </c>
      <c r="P13">
        <v>0.09</v>
      </c>
      <c r="Q13" t="s">
        <v>9</v>
      </c>
      <c r="R13">
        <v>1842</v>
      </c>
      <c r="S13">
        <v>0.16</v>
      </c>
      <c r="T13">
        <v>0.36</v>
      </c>
      <c r="U13">
        <v>1.07</v>
      </c>
      <c r="V13">
        <v>1</v>
      </c>
    </row>
    <row r="14" spans="1:22" x14ac:dyDescent="0.25">
      <c r="A14" t="s">
        <v>108</v>
      </c>
      <c r="B14">
        <v>19.670000000000002</v>
      </c>
      <c r="C14">
        <v>77.17</v>
      </c>
      <c r="D14">
        <v>40</v>
      </c>
      <c r="E14">
        <v>3086</v>
      </c>
      <c r="F14">
        <v>0.86</v>
      </c>
      <c r="G14">
        <v>17.010000000000002</v>
      </c>
      <c r="H14">
        <v>1.28</v>
      </c>
      <c r="I14">
        <v>60.16</v>
      </c>
      <c r="J14">
        <v>0</v>
      </c>
      <c r="K14">
        <v>60.16</v>
      </c>
      <c r="L14">
        <v>0.03</v>
      </c>
      <c r="M14">
        <v>0.02</v>
      </c>
      <c r="N14">
        <v>2</v>
      </c>
      <c r="O14">
        <v>2.08</v>
      </c>
      <c r="P14">
        <v>0.55000000000000004</v>
      </c>
      <c r="Q14" t="s">
        <v>10</v>
      </c>
      <c r="R14">
        <v>9029</v>
      </c>
      <c r="S14">
        <v>0.79</v>
      </c>
      <c r="T14">
        <v>0.31</v>
      </c>
      <c r="U14">
        <v>1.07</v>
      </c>
      <c r="V14">
        <v>1</v>
      </c>
    </row>
    <row r="15" spans="1:22" x14ac:dyDescent="0.25">
      <c r="A15" t="s">
        <v>109</v>
      </c>
      <c r="B15">
        <v>19.670000000000002</v>
      </c>
      <c r="C15">
        <v>83.17</v>
      </c>
      <c r="D15">
        <v>20</v>
      </c>
      <c r="E15">
        <v>1663</v>
      </c>
      <c r="F15">
        <v>3.87</v>
      </c>
      <c r="G15">
        <v>76.17</v>
      </c>
      <c r="H15">
        <v>11.87</v>
      </c>
      <c r="I15">
        <v>7.01</v>
      </c>
      <c r="J15">
        <v>7.3</v>
      </c>
      <c r="K15">
        <v>6.8</v>
      </c>
      <c r="L15">
        <v>0.06</v>
      </c>
      <c r="M15">
        <v>0.05</v>
      </c>
      <c r="N15">
        <v>6.11</v>
      </c>
      <c r="O15">
        <v>6.36</v>
      </c>
      <c r="P15">
        <v>1.1299999999999999</v>
      </c>
      <c r="Q15" t="s">
        <v>11</v>
      </c>
      <c r="R15">
        <v>2436</v>
      </c>
      <c r="S15">
        <v>0.52</v>
      </c>
      <c r="T15">
        <v>0.41</v>
      </c>
      <c r="U15">
        <v>1.24</v>
      </c>
      <c r="V15">
        <v>1</v>
      </c>
    </row>
    <row r="16" spans="1:22" x14ac:dyDescent="0.25">
      <c r="A16" t="s">
        <v>110</v>
      </c>
      <c r="B16">
        <v>19.670000000000002</v>
      </c>
      <c r="C16">
        <v>30.5</v>
      </c>
      <c r="D16">
        <v>20</v>
      </c>
      <c r="E16">
        <v>610</v>
      </c>
      <c r="F16">
        <v>0.78</v>
      </c>
      <c r="G16">
        <v>15.25</v>
      </c>
      <c r="H16">
        <v>2</v>
      </c>
      <c r="I16">
        <v>15.25</v>
      </c>
      <c r="J16">
        <v>17.399999999999999</v>
      </c>
      <c r="K16">
        <v>13.1</v>
      </c>
      <c r="L16">
        <v>0.01</v>
      </c>
      <c r="M16">
        <v>0.01</v>
      </c>
      <c r="N16">
        <v>0.75</v>
      </c>
      <c r="O16">
        <v>0.78</v>
      </c>
      <c r="P16">
        <v>0.13</v>
      </c>
      <c r="Q16" t="s">
        <v>12</v>
      </c>
      <c r="R16">
        <v>2189</v>
      </c>
      <c r="S16">
        <v>0.22</v>
      </c>
      <c r="T16">
        <v>0.41</v>
      </c>
      <c r="U16">
        <v>1.2</v>
      </c>
      <c r="V16">
        <v>1.01</v>
      </c>
    </row>
    <row r="17" spans="1:22" x14ac:dyDescent="0.25">
      <c r="A17" t="s">
        <v>111</v>
      </c>
      <c r="B17">
        <v>19.670000000000002</v>
      </c>
      <c r="C17">
        <v>66.56</v>
      </c>
      <c r="D17">
        <v>40</v>
      </c>
      <c r="E17">
        <v>2662</v>
      </c>
      <c r="F17">
        <v>0.11</v>
      </c>
      <c r="G17">
        <v>2.1800000000000002</v>
      </c>
      <c r="H17">
        <v>1.03</v>
      </c>
      <c r="I17">
        <v>64.39</v>
      </c>
      <c r="J17">
        <v>56.61</v>
      </c>
      <c r="K17">
        <v>74.47</v>
      </c>
      <c r="L17">
        <v>0</v>
      </c>
      <c r="M17">
        <v>0</v>
      </c>
      <c r="N17">
        <v>0.06</v>
      </c>
      <c r="O17">
        <v>0.06</v>
      </c>
      <c r="P17">
        <v>0.02</v>
      </c>
      <c r="Q17" t="s">
        <v>13</v>
      </c>
      <c r="R17">
        <v>1807</v>
      </c>
      <c r="S17">
        <v>0.15</v>
      </c>
      <c r="T17">
        <v>0.32</v>
      </c>
      <c r="U17">
        <v>1.08</v>
      </c>
      <c r="V17">
        <v>1</v>
      </c>
    </row>
    <row r="18" spans="1:22" x14ac:dyDescent="0.25">
      <c r="A18" t="s">
        <v>112</v>
      </c>
      <c r="N18">
        <v>24.76</v>
      </c>
      <c r="O18">
        <v>25.75</v>
      </c>
      <c r="P18">
        <v>66.180000000000007</v>
      </c>
    </row>
    <row r="19" spans="1:22" x14ac:dyDescent="0.25">
      <c r="A19" t="s">
        <v>14</v>
      </c>
      <c r="N19">
        <v>96.16</v>
      </c>
      <c r="O19">
        <v>100</v>
      </c>
      <c r="P19">
        <v>100</v>
      </c>
    </row>
    <row r="20" spans="1:22" x14ac:dyDescent="0.25">
      <c r="A20" t="s">
        <v>91</v>
      </c>
      <c r="B20" t="s">
        <v>73</v>
      </c>
    </row>
    <row r="21" spans="1:22" x14ac:dyDescent="0.25">
      <c r="A21" t="s">
        <v>0</v>
      </c>
      <c r="B21">
        <v>0.35</v>
      </c>
    </row>
    <row r="22" spans="1:22" x14ac:dyDescent="0.25">
      <c r="A22" t="s">
        <v>1</v>
      </c>
      <c r="B22">
        <v>25.33</v>
      </c>
    </row>
    <row r="23" spans="1:22" x14ac:dyDescent="0.25">
      <c r="A23" t="s">
        <v>2</v>
      </c>
      <c r="B23">
        <v>1.45</v>
      </c>
    </row>
    <row r="24" spans="1:22" x14ac:dyDescent="0.25">
      <c r="A24" t="s">
        <v>3</v>
      </c>
      <c r="B24">
        <v>1.19</v>
      </c>
    </row>
    <row r="25" spans="1:22" x14ac:dyDescent="0.25">
      <c r="A25" t="s">
        <v>4</v>
      </c>
      <c r="B25">
        <v>12.9</v>
      </c>
    </row>
    <row r="26" spans="1:22" x14ac:dyDescent="0.25">
      <c r="A26" t="s">
        <v>5</v>
      </c>
      <c r="B26">
        <v>27.63</v>
      </c>
    </row>
    <row r="27" spans="1:22" x14ac:dyDescent="0.25">
      <c r="A27" t="s">
        <v>6</v>
      </c>
      <c r="B27">
        <v>2.8</v>
      </c>
    </row>
    <row r="28" spans="1:22" x14ac:dyDescent="0.25">
      <c r="A28" t="s">
        <v>7</v>
      </c>
      <c r="B28">
        <v>11.88</v>
      </c>
    </row>
    <row r="29" spans="1:22" x14ac:dyDescent="0.25">
      <c r="A29" t="s">
        <v>8</v>
      </c>
      <c r="B29">
        <v>2.0699999999999998</v>
      </c>
    </row>
    <row r="30" spans="1:22" x14ac:dyDescent="0.25">
      <c r="A30" t="s">
        <v>9</v>
      </c>
      <c r="B30">
        <v>0.38</v>
      </c>
    </row>
    <row r="31" spans="1:22" x14ac:dyDescent="0.25">
      <c r="A31" t="s">
        <v>10</v>
      </c>
      <c r="B31">
        <v>2.31</v>
      </c>
    </row>
    <row r="32" spans="1:22" x14ac:dyDescent="0.25">
      <c r="A32" t="s">
        <v>11</v>
      </c>
      <c r="B32">
        <v>6.95</v>
      </c>
    </row>
    <row r="33" spans="1:22" x14ac:dyDescent="0.25">
      <c r="A33" t="s">
        <v>12</v>
      </c>
      <c r="B33">
        <v>0.85</v>
      </c>
    </row>
    <row r="34" spans="1:22" x14ac:dyDescent="0.25">
      <c r="A34" t="s">
        <v>13</v>
      </c>
      <c r="B34">
        <v>7.0000000000000007E-2</v>
      </c>
    </row>
    <row r="35" spans="1:22" x14ac:dyDescent="0.25">
      <c r="A35" t="s">
        <v>14</v>
      </c>
      <c r="B35">
        <v>96.16</v>
      </c>
    </row>
    <row r="37" spans="1:22" x14ac:dyDescent="0.25">
      <c r="B37" t="s">
        <v>113</v>
      </c>
    </row>
    <row r="38" spans="1:22" x14ac:dyDescent="0.25">
      <c r="A38" t="s">
        <v>98</v>
      </c>
      <c r="B38">
        <v>19.670000000000002</v>
      </c>
      <c r="C38">
        <v>120.15</v>
      </c>
      <c r="D38">
        <v>20</v>
      </c>
      <c r="E38">
        <v>2402</v>
      </c>
      <c r="F38">
        <v>3.55</v>
      </c>
      <c r="G38">
        <v>69.790000000000006</v>
      </c>
      <c r="H38">
        <v>2.39</v>
      </c>
      <c r="I38">
        <v>50.36</v>
      </c>
      <c r="J38">
        <v>46.31</v>
      </c>
      <c r="K38">
        <v>54.41</v>
      </c>
      <c r="L38">
        <v>0.01</v>
      </c>
      <c r="M38">
        <v>0</v>
      </c>
      <c r="N38">
        <v>0.25</v>
      </c>
      <c r="O38">
        <v>0.27</v>
      </c>
      <c r="P38">
        <v>0.4</v>
      </c>
      <c r="Q38" t="s">
        <v>0</v>
      </c>
      <c r="R38">
        <v>295</v>
      </c>
      <c r="S38">
        <v>0.03</v>
      </c>
      <c r="T38">
        <v>0.23</v>
      </c>
      <c r="U38">
        <v>1.93</v>
      </c>
      <c r="V38">
        <v>1</v>
      </c>
    </row>
    <row r="39" spans="1:22" x14ac:dyDescent="0.25">
      <c r="A39" t="s">
        <v>99</v>
      </c>
      <c r="B39">
        <v>19.670000000000002</v>
      </c>
      <c r="C39">
        <v>632.32000000000005</v>
      </c>
      <c r="D39">
        <v>20</v>
      </c>
      <c r="E39">
        <v>12620</v>
      </c>
      <c r="F39">
        <v>31.56</v>
      </c>
      <c r="G39">
        <v>620.66999999999996</v>
      </c>
      <c r="H39">
        <v>54.27</v>
      </c>
      <c r="I39">
        <v>11.65</v>
      </c>
      <c r="J39">
        <v>5.8</v>
      </c>
      <c r="K39">
        <v>17.5</v>
      </c>
      <c r="L39">
        <v>0.5</v>
      </c>
      <c r="M39">
        <v>0.08</v>
      </c>
      <c r="N39">
        <v>10.35</v>
      </c>
      <c r="O39">
        <v>11.05</v>
      </c>
      <c r="P39">
        <v>14.82</v>
      </c>
      <c r="Q39" t="s">
        <v>1</v>
      </c>
      <c r="R39">
        <v>651</v>
      </c>
      <c r="S39">
        <v>0.3</v>
      </c>
      <c r="T39">
        <v>0.3</v>
      </c>
      <c r="U39">
        <v>1.63</v>
      </c>
      <c r="V39">
        <v>1</v>
      </c>
    </row>
    <row r="40" spans="1:22" x14ac:dyDescent="0.25">
      <c r="A40" t="s">
        <v>100</v>
      </c>
      <c r="B40">
        <v>19.670000000000002</v>
      </c>
      <c r="C40">
        <v>191.52</v>
      </c>
      <c r="D40">
        <v>20</v>
      </c>
      <c r="E40">
        <v>3828</v>
      </c>
      <c r="F40">
        <v>8.68</v>
      </c>
      <c r="G40">
        <v>170.72</v>
      </c>
      <c r="H40">
        <v>9.2100000000000009</v>
      </c>
      <c r="I40">
        <v>20.8</v>
      </c>
      <c r="J40">
        <v>0</v>
      </c>
      <c r="K40">
        <v>20.8</v>
      </c>
      <c r="L40">
        <v>0.03</v>
      </c>
      <c r="M40">
        <v>0.01</v>
      </c>
      <c r="N40">
        <v>1.1000000000000001</v>
      </c>
      <c r="O40">
        <v>1.17</v>
      </c>
      <c r="P40">
        <v>1.21</v>
      </c>
      <c r="Q40" t="s">
        <v>2</v>
      </c>
      <c r="R40">
        <v>409</v>
      </c>
      <c r="S40">
        <v>7.0000000000000007E-2</v>
      </c>
      <c r="T40">
        <v>0.46</v>
      </c>
      <c r="U40">
        <v>1.1599999999999999</v>
      </c>
      <c r="V40">
        <v>1.02</v>
      </c>
    </row>
    <row r="41" spans="1:22" x14ac:dyDescent="0.25">
      <c r="A41" t="s">
        <v>101</v>
      </c>
      <c r="B41">
        <v>19.670000000000002</v>
      </c>
      <c r="C41">
        <v>214.55</v>
      </c>
      <c r="D41">
        <v>20</v>
      </c>
      <c r="E41">
        <v>4288</v>
      </c>
      <c r="F41">
        <v>7.77</v>
      </c>
      <c r="G41">
        <v>152.83000000000001</v>
      </c>
      <c r="H41">
        <v>3.48</v>
      </c>
      <c r="I41">
        <v>61.72</v>
      </c>
      <c r="J41">
        <v>62.71</v>
      </c>
      <c r="K41">
        <v>60.01</v>
      </c>
      <c r="L41">
        <v>0.03</v>
      </c>
      <c r="M41">
        <v>0.01</v>
      </c>
      <c r="N41">
        <v>1.57</v>
      </c>
      <c r="O41">
        <v>1.68</v>
      </c>
      <c r="P41">
        <v>0.78</v>
      </c>
      <c r="Q41" t="s">
        <v>3</v>
      </c>
      <c r="R41">
        <v>922</v>
      </c>
      <c r="S41">
        <v>0.12</v>
      </c>
      <c r="T41">
        <v>0.26</v>
      </c>
      <c r="U41">
        <v>1.68</v>
      </c>
      <c r="V41">
        <v>1</v>
      </c>
    </row>
    <row r="42" spans="1:22" x14ac:dyDescent="0.25">
      <c r="A42" t="s">
        <v>102</v>
      </c>
      <c r="B42">
        <v>19.670000000000002</v>
      </c>
      <c r="C42">
        <v>260.22000000000003</v>
      </c>
      <c r="D42">
        <v>40</v>
      </c>
      <c r="E42">
        <v>10400</v>
      </c>
      <c r="F42">
        <v>12.31</v>
      </c>
      <c r="G42">
        <v>242.02</v>
      </c>
      <c r="H42">
        <v>14.3</v>
      </c>
      <c r="I42">
        <v>18.2</v>
      </c>
      <c r="J42">
        <v>18.899999999999999</v>
      </c>
      <c r="K42">
        <v>17.5</v>
      </c>
      <c r="L42">
        <v>0.17</v>
      </c>
      <c r="M42">
        <v>0.08</v>
      </c>
      <c r="N42">
        <v>10.14</v>
      </c>
      <c r="O42">
        <v>10.82</v>
      </c>
      <c r="P42">
        <v>3.24</v>
      </c>
      <c r="Q42" t="s">
        <v>4</v>
      </c>
      <c r="R42">
        <v>1442</v>
      </c>
      <c r="S42">
        <v>0.42</v>
      </c>
      <c r="T42">
        <v>0.42</v>
      </c>
      <c r="U42">
        <v>1.0900000000000001</v>
      </c>
      <c r="V42">
        <v>1.01</v>
      </c>
    </row>
    <row r="43" spans="1:22" x14ac:dyDescent="0.25">
      <c r="A43" t="s">
        <v>103</v>
      </c>
      <c r="B43">
        <v>19.670000000000002</v>
      </c>
      <c r="C43">
        <v>576.75</v>
      </c>
      <c r="D43">
        <v>20</v>
      </c>
      <c r="E43">
        <v>11513</v>
      </c>
      <c r="F43">
        <v>28.22</v>
      </c>
      <c r="G43">
        <v>554.89</v>
      </c>
      <c r="H43">
        <v>26.39</v>
      </c>
      <c r="I43">
        <v>21.85</v>
      </c>
      <c r="J43">
        <v>22.1</v>
      </c>
      <c r="K43">
        <v>21.6</v>
      </c>
      <c r="L43">
        <v>0.37</v>
      </c>
      <c r="M43">
        <v>0.18</v>
      </c>
      <c r="N43">
        <v>22.14</v>
      </c>
      <c r="O43">
        <v>23.65</v>
      </c>
      <c r="P43">
        <v>7.01</v>
      </c>
      <c r="Q43" t="s">
        <v>5</v>
      </c>
      <c r="R43">
        <v>2131</v>
      </c>
      <c r="S43">
        <v>0.74</v>
      </c>
      <c r="T43">
        <v>0.41</v>
      </c>
      <c r="U43">
        <v>1.08</v>
      </c>
      <c r="V43">
        <v>1</v>
      </c>
    </row>
    <row r="44" spans="1:22" x14ac:dyDescent="0.25">
      <c r="A44" t="s">
        <v>104</v>
      </c>
      <c r="B44">
        <v>19.670000000000002</v>
      </c>
      <c r="C44">
        <v>76.84</v>
      </c>
      <c r="D44">
        <v>40</v>
      </c>
      <c r="E44">
        <v>3073</v>
      </c>
      <c r="F44">
        <v>2.23</v>
      </c>
      <c r="G44">
        <v>43.91</v>
      </c>
      <c r="H44">
        <v>2.33</v>
      </c>
      <c r="I44">
        <v>32.93</v>
      </c>
      <c r="J44">
        <v>31.15</v>
      </c>
      <c r="K44">
        <v>34.35</v>
      </c>
      <c r="L44">
        <v>0.04</v>
      </c>
      <c r="M44">
        <v>0.02</v>
      </c>
      <c r="N44">
        <v>2.46</v>
      </c>
      <c r="O44">
        <v>2.63</v>
      </c>
      <c r="P44">
        <v>0.77</v>
      </c>
      <c r="Q44" t="s">
        <v>6</v>
      </c>
      <c r="R44">
        <v>2595</v>
      </c>
      <c r="S44">
        <v>0.28000000000000003</v>
      </c>
      <c r="T44">
        <v>0.39</v>
      </c>
      <c r="U44">
        <v>1.07</v>
      </c>
      <c r="V44">
        <v>1</v>
      </c>
    </row>
    <row r="45" spans="1:22" x14ac:dyDescent="0.25">
      <c r="A45" t="s">
        <v>105</v>
      </c>
      <c r="B45">
        <v>19.670000000000002</v>
      </c>
      <c r="C45">
        <v>328.13</v>
      </c>
      <c r="D45">
        <v>40</v>
      </c>
      <c r="E45">
        <v>13111</v>
      </c>
      <c r="F45">
        <v>15.19</v>
      </c>
      <c r="G45">
        <v>298.73</v>
      </c>
      <c r="H45">
        <v>11.16</v>
      </c>
      <c r="I45">
        <v>29.4</v>
      </c>
      <c r="J45">
        <v>29.7</v>
      </c>
      <c r="K45">
        <v>29.15</v>
      </c>
      <c r="L45">
        <v>0.16</v>
      </c>
      <c r="M45">
        <v>0.08</v>
      </c>
      <c r="N45">
        <v>9.8000000000000007</v>
      </c>
      <c r="O45">
        <v>10.47</v>
      </c>
      <c r="P45">
        <v>3.01</v>
      </c>
      <c r="Q45" t="s">
        <v>7</v>
      </c>
      <c r="R45">
        <v>1435</v>
      </c>
      <c r="S45">
        <v>0.31</v>
      </c>
      <c r="T45">
        <v>0.4</v>
      </c>
      <c r="U45">
        <v>1.06</v>
      </c>
      <c r="V45">
        <v>1</v>
      </c>
    </row>
    <row r="46" spans="1:22" x14ac:dyDescent="0.25">
      <c r="A46" t="s">
        <v>106</v>
      </c>
      <c r="B46">
        <v>19.670000000000002</v>
      </c>
      <c r="C46">
        <v>82.7</v>
      </c>
      <c r="D46">
        <v>40</v>
      </c>
      <c r="E46">
        <v>3307</v>
      </c>
      <c r="F46">
        <v>1.79</v>
      </c>
      <c r="G46">
        <v>35.119999999999997</v>
      </c>
      <c r="H46">
        <v>1.74</v>
      </c>
      <c r="I46">
        <v>47.58</v>
      </c>
      <c r="J46">
        <v>47.61</v>
      </c>
      <c r="K46">
        <v>47.56</v>
      </c>
      <c r="L46">
        <v>0.03</v>
      </c>
      <c r="M46">
        <v>0.01</v>
      </c>
      <c r="N46">
        <v>1.77</v>
      </c>
      <c r="O46">
        <v>1.89</v>
      </c>
      <c r="P46">
        <v>0.52</v>
      </c>
      <c r="Q46" t="s">
        <v>8</v>
      </c>
      <c r="R46">
        <v>2811</v>
      </c>
      <c r="S46">
        <v>0.27</v>
      </c>
      <c r="T46">
        <v>0.34</v>
      </c>
      <c r="U46">
        <v>1.08</v>
      </c>
      <c r="V46">
        <v>1</v>
      </c>
    </row>
    <row r="47" spans="1:22" x14ac:dyDescent="0.25">
      <c r="A47" t="s">
        <v>107</v>
      </c>
      <c r="B47">
        <v>19.670000000000002</v>
      </c>
      <c r="C47">
        <v>67.16</v>
      </c>
      <c r="D47">
        <v>40</v>
      </c>
      <c r="E47">
        <v>2686</v>
      </c>
      <c r="F47">
        <v>0.33</v>
      </c>
      <c r="G47">
        <v>6.5</v>
      </c>
      <c r="H47">
        <v>1.1100000000000001</v>
      </c>
      <c r="I47">
        <v>60.66</v>
      </c>
      <c r="J47">
        <v>42.31</v>
      </c>
      <c r="K47">
        <v>79.02</v>
      </c>
      <c r="L47">
        <v>0</v>
      </c>
      <c r="M47">
        <v>0</v>
      </c>
      <c r="N47">
        <v>0.19</v>
      </c>
      <c r="O47">
        <v>0.21</v>
      </c>
      <c r="P47">
        <v>0.06</v>
      </c>
      <c r="Q47" t="s">
        <v>9</v>
      </c>
      <c r="R47">
        <v>1863</v>
      </c>
      <c r="S47">
        <v>0.16</v>
      </c>
      <c r="T47">
        <v>0.36</v>
      </c>
      <c r="U47">
        <v>1.07</v>
      </c>
      <c r="V47">
        <v>1</v>
      </c>
    </row>
    <row r="48" spans="1:22" x14ac:dyDescent="0.25">
      <c r="A48" t="s">
        <v>108</v>
      </c>
      <c r="B48">
        <v>19.670000000000002</v>
      </c>
      <c r="C48">
        <v>80.47</v>
      </c>
      <c r="D48">
        <v>40</v>
      </c>
      <c r="E48">
        <v>3218</v>
      </c>
      <c r="F48">
        <v>0.8</v>
      </c>
      <c r="G48">
        <v>15.81</v>
      </c>
      <c r="H48">
        <v>1.24</v>
      </c>
      <c r="I48">
        <v>64.66</v>
      </c>
      <c r="J48">
        <v>0</v>
      </c>
      <c r="K48">
        <v>64.66</v>
      </c>
      <c r="L48">
        <v>0.03</v>
      </c>
      <c r="M48">
        <v>0.01</v>
      </c>
      <c r="N48">
        <v>1.86</v>
      </c>
      <c r="O48">
        <v>1.98</v>
      </c>
      <c r="P48">
        <v>0.52</v>
      </c>
      <c r="Q48" t="s">
        <v>10</v>
      </c>
      <c r="R48">
        <v>9335</v>
      </c>
      <c r="S48">
        <v>0.81</v>
      </c>
      <c r="T48">
        <v>0.32</v>
      </c>
      <c r="U48">
        <v>1.07</v>
      </c>
      <c r="V48">
        <v>1</v>
      </c>
    </row>
    <row r="49" spans="1:22" x14ac:dyDescent="0.25">
      <c r="A49" t="s">
        <v>109</v>
      </c>
      <c r="B49">
        <v>19.670000000000002</v>
      </c>
      <c r="C49">
        <v>96.38</v>
      </c>
      <c r="D49">
        <v>20</v>
      </c>
      <c r="E49">
        <v>1927</v>
      </c>
      <c r="F49">
        <v>4.57</v>
      </c>
      <c r="G49">
        <v>89.87</v>
      </c>
      <c r="H49">
        <v>14.81</v>
      </c>
      <c r="I49">
        <v>6.51</v>
      </c>
      <c r="J49">
        <v>6.8</v>
      </c>
      <c r="K49">
        <v>6.3</v>
      </c>
      <c r="L49">
        <v>7.0000000000000007E-2</v>
      </c>
      <c r="M49">
        <v>0.05</v>
      </c>
      <c r="N49">
        <v>7.21</v>
      </c>
      <c r="O49">
        <v>7.7</v>
      </c>
      <c r="P49">
        <v>1.38</v>
      </c>
      <c r="Q49" t="s">
        <v>11</v>
      </c>
      <c r="R49">
        <v>2347</v>
      </c>
      <c r="S49">
        <v>0.55000000000000004</v>
      </c>
      <c r="T49">
        <v>0.41</v>
      </c>
      <c r="U49">
        <v>1.24</v>
      </c>
      <c r="V49">
        <v>1</v>
      </c>
    </row>
    <row r="50" spans="1:22" x14ac:dyDescent="0.25">
      <c r="A50" t="s">
        <v>110</v>
      </c>
      <c r="B50">
        <v>19.670000000000002</v>
      </c>
      <c r="C50">
        <v>30.9</v>
      </c>
      <c r="D50">
        <v>20</v>
      </c>
      <c r="E50">
        <v>618</v>
      </c>
      <c r="F50">
        <v>0.63</v>
      </c>
      <c r="G50">
        <v>12.4</v>
      </c>
      <c r="H50">
        <v>1.67</v>
      </c>
      <c r="I50">
        <v>18.5</v>
      </c>
      <c r="J50">
        <v>18.5</v>
      </c>
      <c r="K50">
        <v>18.5</v>
      </c>
      <c r="L50">
        <v>0.01</v>
      </c>
      <c r="M50">
        <v>0</v>
      </c>
      <c r="N50">
        <v>0.61</v>
      </c>
      <c r="O50">
        <v>0.65</v>
      </c>
      <c r="P50">
        <v>0.11</v>
      </c>
      <c r="Q50" t="s">
        <v>12</v>
      </c>
      <c r="R50">
        <v>2417</v>
      </c>
      <c r="S50">
        <v>0.23</v>
      </c>
      <c r="T50">
        <v>0.41</v>
      </c>
      <c r="U50">
        <v>1.21</v>
      </c>
      <c r="V50">
        <v>1.01</v>
      </c>
    </row>
    <row r="51" spans="1:22" x14ac:dyDescent="0.25">
      <c r="A51" t="s">
        <v>111</v>
      </c>
      <c r="B51">
        <v>19.670000000000002</v>
      </c>
      <c r="C51">
        <v>73.59</v>
      </c>
      <c r="D51">
        <v>40</v>
      </c>
      <c r="E51">
        <v>2943</v>
      </c>
      <c r="F51">
        <v>0.64</v>
      </c>
      <c r="G51">
        <v>12.63</v>
      </c>
      <c r="H51">
        <v>1.21</v>
      </c>
      <c r="I51">
        <v>60.97</v>
      </c>
      <c r="J51">
        <v>53.56</v>
      </c>
      <c r="K51">
        <v>70.569999999999993</v>
      </c>
      <c r="L51">
        <v>0.01</v>
      </c>
      <c r="M51">
        <v>0</v>
      </c>
      <c r="N51">
        <v>0.35</v>
      </c>
      <c r="O51">
        <v>0.38</v>
      </c>
      <c r="P51">
        <v>0.1</v>
      </c>
      <c r="Q51" t="s">
        <v>13</v>
      </c>
      <c r="R51">
        <v>1754</v>
      </c>
      <c r="S51">
        <v>0.15</v>
      </c>
      <c r="T51">
        <v>0.32</v>
      </c>
      <c r="U51">
        <v>1.08</v>
      </c>
      <c r="V51">
        <v>1</v>
      </c>
    </row>
    <row r="52" spans="1:22" x14ac:dyDescent="0.25">
      <c r="A52" t="s">
        <v>112</v>
      </c>
      <c r="N52">
        <v>23.84</v>
      </c>
      <c r="O52">
        <v>25.46</v>
      </c>
      <c r="P52">
        <v>66.06</v>
      </c>
    </row>
    <row r="53" spans="1:22" x14ac:dyDescent="0.25">
      <c r="A53" t="s">
        <v>14</v>
      </c>
      <c r="N53">
        <v>93.65</v>
      </c>
      <c r="O53">
        <v>100</v>
      </c>
      <c r="P53">
        <v>100</v>
      </c>
    </row>
    <row r="54" spans="1:22" x14ac:dyDescent="0.25">
      <c r="A54" t="s">
        <v>91</v>
      </c>
      <c r="B54" t="s">
        <v>73</v>
      </c>
    </row>
    <row r="55" spans="1:22" x14ac:dyDescent="0.25">
      <c r="A55" t="s">
        <v>0</v>
      </c>
      <c r="B55">
        <v>0.54</v>
      </c>
    </row>
    <row r="56" spans="1:22" x14ac:dyDescent="0.25">
      <c r="A56" t="s">
        <v>1</v>
      </c>
      <c r="B56">
        <v>23.72</v>
      </c>
    </row>
    <row r="57" spans="1:22" x14ac:dyDescent="0.25">
      <c r="A57" t="s">
        <v>2</v>
      </c>
      <c r="B57">
        <v>1.53</v>
      </c>
    </row>
    <row r="58" spans="1:22" x14ac:dyDescent="0.25">
      <c r="A58" t="s">
        <v>3</v>
      </c>
      <c r="B58">
        <v>2</v>
      </c>
    </row>
    <row r="59" spans="1:22" x14ac:dyDescent="0.25">
      <c r="A59" t="s">
        <v>4</v>
      </c>
      <c r="B59">
        <v>11.89</v>
      </c>
    </row>
    <row r="60" spans="1:22" x14ac:dyDescent="0.25">
      <c r="A60" t="s">
        <v>5</v>
      </c>
      <c r="B60">
        <v>25.94</v>
      </c>
    </row>
    <row r="61" spans="1:22" x14ac:dyDescent="0.25">
      <c r="A61" t="s">
        <v>6</v>
      </c>
      <c r="B61">
        <v>2.88</v>
      </c>
    </row>
    <row r="62" spans="1:22" x14ac:dyDescent="0.25">
      <c r="A62" t="s">
        <v>7</v>
      </c>
      <c r="B62">
        <v>11.43</v>
      </c>
    </row>
    <row r="63" spans="1:22" x14ac:dyDescent="0.25">
      <c r="A63" t="s">
        <v>8</v>
      </c>
      <c r="B63">
        <v>2.06</v>
      </c>
    </row>
    <row r="64" spans="1:22" x14ac:dyDescent="0.25">
      <c r="A64" t="s">
        <v>9</v>
      </c>
      <c r="B64">
        <v>0.22</v>
      </c>
    </row>
    <row r="65" spans="1:22" x14ac:dyDescent="0.25">
      <c r="A65" t="s">
        <v>10</v>
      </c>
      <c r="B65">
        <v>2.14</v>
      </c>
    </row>
    <row r="66" spans="1:22" x14ac:dyDescent="0.25">
      <c r="A66" t="s">
        <v>11</v>
      </c>
      <c r="B66">
        <v>8.1999999999999993</v>
      </c>
    </row>
    <row r="67" spans="1:22" x14ac:dyDescent="0.25">
      <c r="A67" t="s">
        <v>12</v>
      </c>
      <c r="B67">
        <v>0.69</v>
      </c>
    </row>
    <row r="68" spans="1:22" x14ac:dyDescent="0.25">
      <c r="A68" t="s">
        <v>13</v>
      </c>
      <c r="B68">
        <v>0.4</v>
      </c>
    </row>
    <row r="69" spans="1:22" x14ac:dyDescent="0.25">
      <c r="A69" t="s">
        <v>14</v>
      </c>
      <c r="B69">
        <v>93.65</v>
      </c>
    </row>
    <row r="71" spans="1:22" x14ac:dyDescent="0.25">
      <c r="B71" t="s">
        <v>114</v>
      </c>
    </row>
    <row r="72" spans="1:22" x14ac:dyDescent="0.25">
      <c r="A72" t="s">
        <v>98</v>
      </c>
      <c r="B72">
        <v>19.670000000000002</v>
      </c>
      <c r="C72">
        <v>108.59</v>
      </c>
      <c r="D72">
        <v>20</v>
      </c>
      <c r="E72">
        <v>2171</v>
      </c>
      <c r="F72">
        <v>3.04</v>
      </c>
      <c r="G72">
        <v>59.88</v>
      </c>
      <c r="H72">
        <v>2.23</v>
      </c>
      <c r="I72">
        <v>48.71</v>
      </c>
      <c r="J72">
        <v>40.31</v>
      </c>
      <c r="K72">
        <v>57.11</v>
      </c>
      <c r="L72">
        <v>0.01</v>
      </c>
      <c r="M72">
        <v>0</v>
      </c>
      <c r="N72">
        <v>0.22</v>
      </c>
      <c r="O72">
        <v>0.23</v>
      </c>
      <c r="P72">
        <v>0.34</v>
      </c>
      <c r="Q72" t="s">
        <v>0</v>
      </c>
      <c r="R72">
        <v>295</v>
      </c>
      <c r="S72">
        <v>0.03</v>
      </c>
      <c r="T72">
        <v>0.22</v>
      </c>
      <c r="U72">
        <v>1.95</v>
      </c>
      <c r="V72">
        <v>1</v>
      </c>
    </row>
    <row r="73" spans="1:22" x14ac:dyDescent="0.25">
      <c r="A73" t="s">
        <v>99</v>
      </c>
      <c r="B73">
        <v>19.670000000000002</v>
      </c>
      <c r="C73">
        <v>652.5</v>
      </c>
      <c r="D73">
        <v>20</v>
      </c>
      <c r="E73">
        <v>13022</v>
      </c>
      <c r="F73">
        <v>32.83</v>
      </c>
      <c r="G73">
        <v>645.70000000000005</v>
      </c>
      <c r="H73">
        <v>95.95</v>
      </c>
      <c r="I73">
        <v>6.8</v>
      </c>
      <c r="J73">
        <v>4.8</v>
      </c>
      <c r="K73">
        <v>8.8000000000000007</v>
      </c>
      <c r="L73">
        <v>0.52</v>
      </c>
      <c r="M73">
        <v>0.08</v>
      </c>
      <c r="N73">
        <v>10.89</v>
      </c>
      <c r="O73">
        <v>11.27</v>
      </c>
      <c r="P73">
        <v>15.07</v>
      </c>
      <c r="Q73" t="s">
        <v>1</v>
      </c>
      <c r="R73">
        <v>504</v>
      </c>
      <c r="S73">
        <v>0.31</v>
      </c>
      <c r="T73">
        <v>0.3</v>
      </c>
      <c r="U73">
        <v>1.65</v>
      </c>
      <c r="V73">
        <v>1</v>
      </c>
    </row>
    <row r="74" spans="1:22" x14ac:dyDescent="0.25">
      <c r="A74" t="s">
        <v>100</v>
      </c>
      <c r="B74">
        <v>19.670000000000002</v>
      </c>
      <c r="C74">
        <v>133.16</v>
      </c>
      <c r="D74">
        <v>20</v>
      </c>
      <c r="E74">
        <v>2662</v>
      </c>
      <c r="F74">
        <v>5.78</v>
      </c>
      <c r="G74">
        <v>113.76</v>
      </c>
      <c r="H74">
        <v>6.86</v>
      </c>
      <c r="I74">
        <v>19.399999999999999</v>
      </c>
      <c r="J74">
        <v>0</v>
      </c>
      <c r="K74">
        <v>19.399999999999999</v>
      </c>
      <c r="L74">
        <v>0.02</v>
      </c>
      <c r="M74">
        <v>0.01</v>
      </c>
      <c r="N74">
        <v>0.72</v>
      </c>
      <c r="O74">
        <v>0.75</v>
      </c>
      <c r="P74">
        <v>0.77</v>
      </c>
      <c r="Q74" t="s">
        <v>2</v>
      </c>
      <c r="R74">
        <v>391</v>
      </c>
      <c r="S74">
        <v>0.06</v>
      </c>
      <c r="T74">
        <v>0.47</v>
      </c>
      <c r="U74">
        <v>1.1599999999999999</v>
      </c>
      <c r="V74">
        <v>1.02</v>
      </c>
    </row>
    <row r="75" spans="1:22" x14ac:dyDescent="0.25">
      <c r="A75" t="s">
        <v>101</v>
      </c>
      <c r="B75">
        <v>19.670000000000002</v>
      </c>
      <c r="C75">
        <v>120.6</v>
      </c>
      <c r="D75">
        <v>20</v>
      </c>
      <c r="E75">
        <v>2411</v>
      </c>
      <c r="F75">
        <v>3.3</v>
      </c>
      <c r="G75">
        <v>64.849999999999994</v>
      </c>
      <c r="H75">
        <v>2.16</v>
      </c>
      <c r="I75">
        <v>55.74</v>
      </c>
      <c r="J75">
        <v>58.31</v>
      </c>
      <c r="K75">
        <v>51.31</v>
      </c>
      <c r="L75">
        <v>0.01</v>
      </c>
      <c r="M75">
        <v>0</v>
      </c>
      <c r="N75">
        <v>0.68</v>
      </c>
      <c r="O75">
        <v>0.7</v>
      </c>
      <c r="P75">
        <v>0.33</v>
      </c>
      <c r="Q75" t="s">
        <v>3</v>
      </c>
      <c r="R75">
        <v>887</v>
      </c>
      <c r="S75">
        <v>0.09</v>
      </c>
      <c r="T75">
        <v>0.25</v>
      </c>
      <c r="U75">
        <v>1.7</v>
      </c>
      <c r="V75">
        <v>1</v>
      </c>
    </row>
    <row r="76" spans="1:22" x14ac:dyDescent="0.25">
      <c r="A76" t="s">
        <v>102</v>
      </c>
      <c r="B76">
        <v>19.670000000000002</v>
      </c>
      <c r="C76">
        <v>273.72000000000003</v>
      </c>
      <c r="D76">
        <v>40</v>
      </c>
      <c r="E76">
        <v>10939</v>
      </c>
      <c r="F76">
        <v>12.95</v>
      </c>
      <c r="G76">
        <v>254.7</v>
      </c>
      <c r="H76">
        <v>14.39</v>
      </c>
      <c r="I76">
        <v>19.03</v>
      </c>
      <c r="J76">
        <v>18.899999999999999</v>
      </c>
      <c r="K76">
        <v>19.149999999999999</v>
      </c>
      <c r="L76">
        <v>0.18</v>
      </c>
      <c r="M76">
        <v>0.09</v>
      </c>
      <c r="N76">
        <v>10.59</v>
      </c>
      <c r="O76">
        <v>10.95</v>
      </c>
      <c r="P76">
        <v>3.27</v>
      </c>
      <c r="Q76" t="s">
        <v>4</v>
      </c>
      <c r="R76">
        <v>1463</v>
      </c>
      <c r="S76">
        <v>0.43</v>
      </c>
      <c r="T76">
        <v>0.42</v>
      </c>
      <c r="U76">
        <v>1.08</v>
      </c>
      <c r="V76">
        <v>1.01</v>
      </c>
    </row>
    <row r="77" spans="1:22" x14ac:dyDescent="0.25">
      <c r="A77" t="s">
        <v>103</v>
      </c>
      <c r="B77">
        <v>19.670000000000002</v>
      </c>
      <c r="C77">
        <v>646.48</v>
      </c>
      <c r="D77">
        <v>20</v>
      </c>
      <c r="E77">
        <v>12902</v>
      </c>
      <c r="F77">
        <v>31.76</v>
      </c>
      <c r="G77">
        <v>624.57000000000005</v>
      </c>
      <c r="H77">
        <v>29.52</v>
      </c>
      <c r="I77">
        <v>21.9</v>
      </c>
      <c r="J77">
        <v>23.8</v>
      </c>
      <c r="K77">
        <v>20</v>
      </c>
      <c r="L77">
        <v>0.42</v>
      </c>
      <c r="M77">
        <v>0.21</v>
      </c>
      <c r="N77">
        <v>24.76</v>
      </c>
      <c r="O77">
        <v>25.61</v>
      </c>
      <c r="P77">
        <v>7.57</v>
      </c>
      <c r="Q77" t="s">
        <v>5</v>
      </c>
      <c r="R77">
        <v>2119</v>
      </c>
      <c r="S77">
        <v>0.79</v>
      </c>
      <c r="T77">
        <v>0.41</v>
      </c>
      <c r="U77">
        <v>1.07</v>
      </c>
      <c r="V77">
        <v>1</v>
      </c>
    </row>
    <row r="78" spans="1:22" x14ac:dyDescent="0.25">
      <c r="A78" t="s">
        <v>104</v>
      </c>
      <c r="B78">
        <v>19.670000000000002</v>
      </c>
      <c r="C78">
        <v>85.6</v>
      </c>
      <c r="D78">
        <v>40</v>
      </c>
      <c r="E78">
        <v>3423</v>
      </c>
      <c r="F78">
        <v>2.69</v>
      </c>
      <c r="G78">
        <v>52.92</v>
      </c>
      <c r="H78">
        <v>2.62</v>
      </c>
      <c r="I78">
        <v>32.68</v>
      </c>
      <c r="J78">
        <v>31.7</v>
      </c>
      <c r="K78">
        <v>33.450000000000003</v>
      </c>
      <c r="L78">
        <v>0.05</v>
      </c>
      <c r="M78">
        <v>0.02</v>
      </c>
      <c r="N78">
        <v>2.96</v>
      </c>
      <c r="O78">
        <v>3.06</v>
      </c>
      <c r="P78">
        <v>0.9</v>
      </c>
      <c r="Q78" t="s">
        <v>6</v>
      </c>
      <c r="R78">
        <v>2575</v>
      </c>
      <c r="S78">
        <v>0.28999999999999998</v>
      </c>
      <c r="T78">
        <v>0.39</v>
      </c>
      <c r="U78">
        <v>1.06</v>
      </c>
      <c r="V78">
        <v>1</v>
      </c>
    </row>
    <row r="79" spans="1:22" x14ac:dyDescent="0.25">
      <c r="A79" t="s">
        <v>105</v>
      </c>
      <c r="B79">
        <v>19.670000000000002</v>
      </c>
      <c r="C79">
        <v>385.59</v>
      </c>
      <c r="D79">
        <v>40</v>
      </c>
      <c r="E79">
        <v>15404</v>
      </c>
      <c r="F79">
        <v>17.920000000000002</v>
      </c>
      <c r="G79">
        <v>352.51</v>
      </c>
      <c r="H79">
        <v>11.66</v>
      </c>
      <c r="I79">
        <v>33.08</v>
      </c>
      <c r="J79">
        <v>34.35</v>
      </c>
      <c r="K79">
        <v>32.049999999999997</v>
      </c>
      <c r="L79">
        <v>0.19</v>
      </c>
      <c r="M79">
        <v>0.1</v>
      </c>
      <c r="N79">
        <v>11.51</v>
      </c>
      <c r="O79">
        <v>11.91</v>
      </c>
      <c r="P79">
        <v>3.42</v>
      </c>
      <c r="Q79" t="s">
        <v>7</v>
      </c>
      <c r="R79">
        <v>1515</v>
      </c>
      <c r="S79">
        <v>0.33</v>
      </c>
      <c r="T79">
        <v>0.4</v>
      </c>
      <c r="U79">
        <v>1.06</v>
      </c>
      <c r="V79">
        <v>1</v>
      </c>
    </row>
    <row r="80" spans="1:22" x14ac:dyDescent="0.25">
      <c r="A80" t="s">
        <v>106</v>
      </c>
      <c r="B80">
        <v>19.670000000000002</v>
      </c>
      <c r="C80">
        <v>87.5</v>
      </c>
      <c r="D80">
        <v>40</v>
      </c>
      <c r="E80">
        <v>3499</v>
      </c>
      <c r="F80">
        <v>1.95</v>
      </c>
      <c r="G80">
        <v>38.369999999999997</v>
      </c>
      <c r="H80">
        <v>1.78</v>
      </c>
      <c r="I80">
        <v>49.13</v>
      </c>
      <c r="J80">
        <v>51.16</v>
      </c>
      <c r="K80">
        <v>47.11</v>
      </c>
      <c r="L80">
        <v>0.03</v>
      </c>
      <c r="M80">
        <v>0.02</v>
      </c>
      <c r="N80">
        <v>1.94</v>
      </c>
      <c r="O80">
        <v>2</v>
      </c>
      <c r="P80">
        <v>0.55000000000000004</v>
      </c>
      <c r="Q80" t="s">
        <v>8</v>
      </c>
      <c r="R80">
        <v>2856</v>
      </c>
      <c r="S80">
        <v>0.28000000000000003</v>
      </c>
      <c r="T80">
        <v>0.34</v>
      </c>
      <c r="U80">
        <v>1.08</v>
      </c>
      <c r="V80">
        <v>1</v>
      </c>
    </row>
    <row r="81" spans="1:22" x14ac:dyDescent="0.25">
      <c r="A81" t="s">
        <v>107</v>
      </c>
      <c r="B81">
        <v>19.670000000000002</v>
      </c>
      <c r="C81">
        <v>74.42</v>
      </c>
      <c r="D81">
        <v>40</v>
      </c>
      <c r="E81">
        <v>2976</v>
      </c>
      <c r="F81">
        <v>0.7</v>
      </c>
      <c r="G81">
        <v>13.76</v>
      </c>
      <c r="H81">
        <v>1.23</v>
      </c>
      <c r="I81">
        <v>60.66</v>
      </c>
      <c r="J81">
        <v>43.46</v>
      </c>
      <c r="K81">
        <v>77.87</v>
      </c>
      <c r="L81">
        <v>0.01</v>
      </c>
      <c r="M81">
        <v>0</v>
      </c>
      <c r="N81">
        <v>0.41</v>
      </c>
      <c r="O81">
        <v>0.42</v>
      </c>
      <c r="P81">
        <v>0.11</v>
      </c>
      <c r="Q81" t="s">
        <v>9</v>
      </c>
      <c r="R81">
        <v>1861</v>
      </c>
      <c r="S81">
        <v>0.16</v>
      </c>
      <c r="T81">
        <v>0.36</v>
      </c>
      <c r="U81">
        <v>1.07</v>
      </c>
      <c r="V81">
        <v>1</v>
      </c>
    </row>
    <row r="82" spans="1:22" x14ac:dyDescent="0.25">
      <c r="A82" t="s">
        <v>108</v>
      </c>
      <c r="B82">
        <v>19.670000000000002</v>
      </c>
      <c r="C82">
        <v>78.150000000000006</v>
      </c>
      <c r="D82">
        <v>40</v>
      </c>
      <c r="E82">
        <v>3125</v>
      </c>
      <c r="F82">
        <v>0.84</v>
      </c>
      <c r="G82">
        <v>16.579999999999998</v>
      </c>
      <c r="H82">
        <v>1.27</v>
      </c>
      <c r="I82">
        <v>61.56</v>
      </c>
      <c r="J82">
        <v>0</v>
      </c>
      <c r="K82">
        <v>61.56</v>
      </c>
      <c r="L82">
        <v>0.03</v>
      </c>
      <c r="M82">
        <v>0.02</v>
      </c>
      <c r="N82">
        <v>1.95</v>
      </c>
      <c r="O82">
        <v>2.02</v>
      </c>
      <c r="P82">
        <v>0.53</v>
      </c>
      <c r="Q82" t="s">
        <v>10</v>
      </c>
      <c r="R82">
        <v>9120</v>
      </c>
      <c r="S82">
        <v>0.79</v>
      </c>
      <c r="T82">
        <v>0.31</v>
      </c>
      <c r="U82">
        <v>1.07</v>
      </c>
      <c r="V82">
        <v>1</v>
      </c>
    </row>
    <row r="83" spans="1:22" x14ac:dyDescent="0.25">
      <c r="A83" t="s">
        <v>109</v>
      </c>
      <c r="B83">
        <v>19.670000000000002</v>
      </c>
      <c r="C83">
        <v>68.319999999999993</v>
      </c>
      <c r="D83">
        <v>20</v>
      </c>
      <c r="E83">
        <v>1366</v>
      </c>
      <c r="F83">
        <v>3.15</v>
      </c>
      <c r="G83">
        <v>61.97</v>
      </c>
      <c r="H83">
        <v>10.77</v>
      </c>
      <c r="I83">
        <v>6.34</v>
      </c>
      <c r="J83">
        <v>5.4</v>
      </c>
      <c r="K83">
        <v>7</v>
      </c>
      <c r="L83">
        <v>0.05</v>
      </c>
      <c r="M83">
        <v>0.04</v>
      </c>
      <c r="N83">
        <v>4.97</v>
      </c>
      <c r="O83">
        <v>5.15</v>
      </c>
      <c r="P83">
        <v>0.92</v>
      </c>
      <c r="Q83" t="s">
        <v>11</v>
      </c>
      <c r="R83">
        <v>2319</v>
      </c>
      <c r="S83">
        <v>0.47</v>
      </c>
      <c r="T83">
        <v>0.41</v>
      </c>
      <c r="U83">
        <v>1.24</v>
      </c>
      <c r="V83">
        <v>1</v>
      </c>
    </row>
    <row r="84" spans="1:22" x14ac:dyDescent="0.25">
      <c r="A84" t="s">
        <v>110</v>
      </c>
      <c r="B84">
        <v>19.670000000000002</v>
      </c>
      <c r="C84">
        <v>23.85</v>
      </c>
      <c r="D84">
        <v>20</v>
      </c>
      <c r="E84">
        <v>477</v>
      </c>
      <c r="F84">
        <v>0.41</v>
      </c>
      <c r="G84">
        <v>8.1</v>
      </c>
      <c r="H84">
        <v>1.51</v>
      </c>
      <c r="I84">
        <v>15.75</v>
      </c>
      <c r="J84">
        <v>17.899999999999999</v>
      </c>
      <c r="K84">
        <v>13.6</v>
      </c>
      <c r="L84">
        <v>0</v>
      </c>
      <c r="M84">
        <v>0</v>
      </c>
      <c r="N84">
        <v>0.4</v>
      </c>
      <c r="O84">
        <v>0.41</v>
      </c>
      <c r="P84">
        <v>7.0000000000000007E-2</v>
      </c>
      <c r="Q84" t="s">
        <v>12</v>
      </c>
      <c r="R84">
        <v>2214</v>
      </c>
      <c r="S84">
        <v>0.21</v>
      </c>
      <c r="T84">
        <v>0.42</v>
      </c>
      <c r="U84">
        <v>1.2</v>
      </c>
      <c r="V84">
        <v>1.01</v>
      </c>
    </row>
    <row r="85" spans="1:22" x14ac:dyDescent="0.25">
      <c r="A85" t="s">
        <v>111</v>
      </c>
      <c r="B85">
        <v>19.670000000000002</v>
      </c>
      <c r="C85">
        <v>62.84</v>
      </c>
      <c r="D85">
        <v>40</v>
      </c>
      <c r="E85">
        <v>2513</v>
      </c>
      <c r="F85">
        <v>-0.04</v>
      </c>
      <c r="G85">
        <v>-0.77</v>
      </c>
      <c r="H85">
        <v>0.99</v>
      </c>
      <c r="I85">
        <v>63.6</v>
      </c>
      <c r="J85">
        <v>53.91</v>
      </c>
      <c r="K85">
        <v>76.17</v>
      </c>
      <c r="L85">
        <v>0</v>
      </c>
      <c r="M85">
        <v>0</v>
      </c>
      <c r="N85">
        <v>0</v>
      </c>
      <c r="O85">
        <v>0</v>
      </c>
      <c r="P85">
        <v>0</v>
      </c>
      <c r="Q85" t="s">
        <v>13</v>
      </c>
      <c r="S85">
        <v>0</v>
      </c>
      <c r="T85">
        <v>0.32</v>
      </c>
      <c r="U85">
        <v>1.08</v>
      </c>
      <c r="V85">
        <v>1</v>
      </c>
    </row>
    <row r="86" spans="1:22" x14ac:dyDescent="0.25">
      <c r="A86" t="s">
        <v>112</v>
      </c>
      <c r="N86">
        <v>24.69</v>
      </c>
      <c r="O86">
        <v>25.54</v>
      </c>
      <c r="P86">
        <v>66.14</v>
      </c>
    </row>
    <row r="87" spans="1:22" x14ac:dyDescent="0.25">
      <c r="A87" t="s">
        <v>14</v>
      </c>
      <c r="N87">
        <v>96.68</v>
      </c>
      <c r="O87">
        <v>100</v>
      </c>
      <c r="P87">
        <v>100</v>
      </c>
    </row>
    <row r="88" spans="1:22" x14ac:dyDescent="0.25">
      <c r="A88" t="s">
        <v>91</v>
      </c>
      <c r="B88" t="s">
        <v>73</v>
      </c>
    </row>
    <row r="89" spans="1:22" x14ac:dyDescent="0.25">
      <c r="A89" t="s">
        <v>0</v>
      </c>
      <c r="B89">
        <v>0.47</v>
      </c>
    </row>
    <row r="90" spans="1:22" x14ac:dyDescent="0.25">
      <c r="A90" t="s">
        <v>1</v>
      </c>
      <c r="B90">
        <v>24.95</v>
      </c>
    </row>
    <row r="91" spans="1:22" x14ac:dyDescent="0.25">
      <c r="A91" t="s">
        <v>2</v>
      </c>
      <c r="B91">
        <v>1.01</v>
      </c>
    </row>
    <row r="92" spans="1:22" x14ac:dyDescent="0.25">
      <c r="A92" t="s">
        <v>3</v>
      </c>
      <c r="B92">
        <v>0.86</v>
      </c>
    </row>
    <row r="93" spans="1:22" x14ac:dyDescent="0.25">
      <c r="A93" t="s">
        <v>4</v>
      </c>
      <c r="B93">
        <v>12.41</v>
      </c>
    </row>
    <row r="94" spans="1:22" x14ac:dyDescent="0.25">
      <c r="A94" t="s">
        <v>5</v>
      </c>
      <c r="B94">
        <v>29</v>
      </c>
    </row>
    <row r="95" spans="1:22" x14ac:dyDescent="0.25">
      <c r="A95" t="s">
        <v>6</v>
      </c>
      <c r="B95">
        <v>3.46</v>
      </c>
    </row>
    <row r="96" spans="1:22" x14ac:dyDescent="0.25">
      <c r="A96" t="s">
        <v>7</v>
      </c>
      <c r="B96">
        <v>13.43</v>
      </c>
    </row>
    <row r="97" spans="1:22" x14ac:dyDescent="0.25">
      <c r="A97" t="s">
        <v>8</v>
      </c>
      <c r="B97">
        <v>2.25</v>
      </c>
    </row>
    <row r="98" spans="1:22" x14ac:dyDescent="0.25">
      <c r="A98" t="s">
        <v>9</v>
      </c>
      <c r="B98">
        <v>0.47</v>
      </c>
    </row>
    <row r="99" spans="1:22" x14ac:dyDescent="0.25">
      <c r="A99" t="s">
        <v>10</v>
      </c>
      <c r="B99">
        <v>2.25</v>
      </c>
    </row>
    <row r="100" spans="1:22" x14ac:dyDescent="0.25">
      <c r="A100" t="s">
        <v>11</v>
      </c>
      <c r="B100">
        <v>5.66</v>
      </c>
    </row>
    <row r="101" spans="1:22" x14ac:dyDescent="0.25">
      <c r="A101" t="s">
        <v>12</v>
      </c>
      <c r="B101">
        <v>0.45</v>
      </c>
    </row>
    <row r="102" spans="1:22" x14ac:dyDescent="0.25">
      <c r="A102" t="s">
        <v>13</v>
      </c>
      <c r="B102">
        <v>0</v>
      </c>
    </row>
    <row r="103" spans="1:22" x14ac:dyDescent="0.25">
      <c r="A103" t="s">
        <v>14</v>
      </c>
      <c r="B103">
        <v>96.68</v>
      </c>
    </row>
    <row r="105" spans="1:22" x14ac:dyDescent="0.25">
      <c r="B105" t="s">
        <v>115</v>
      </c>
    </row>
    <row r="106" spans="1:22" x14ac:dyDescent="0.25">
      <c r="A106" t="s">
        <v>98</v>
      </c>
      <c r="B106">
        <v>19.690000000000001</v>
      </c>
      <c r="C106">
        <v>111.09</v>
      </c>
      <c r="D106">
        <v>20</v>
      </c>
      <c r="E106">
        <v>2221</v>
      </c>
      <c r="F106">
        <v>2.96</v>
      </c>
      <c r="G106">
        <v>58.33</v>
      </c>
      <c r="H106">
        <v>2.11</v>
      </c>
      <c r="I106">
        <v>52.76</v>
      </c>
      <c r="J106">
        <v>50.81</v>
      </c>
      <c r="K106">
        <v>54.71</v>
      </c>
      <c r="L106">
        <v>0.01</v>
      </c>
      <c r="M106">
        <v>0</v>
      </c>
      <c r="N106">
        <v>0.21</v>
      </c>
      <c r="O106">
        <v>0.27</v>
      </c>
      <c r="P106">
        <v>0.39</v>
      </c>
      <c r="Q106" t="s">
        <v>0</v>
      </c>
      <c r="R106">
        <v>305</v>
      </c>
      <c r="S106">
        <v>0.03</v>
      </c>
      <c r="T106">
        <v>0.22</v>
      </c>
      <c r="U106">
        <v>1.94</v>
      </c>
      <c r="V106">
        <v>1</v>
      </c>
    </row>
    <row r="107" spans="1:22" x14ac:dyDescent="0.25">
      <c r="A107" t="s">
        <v>99</v>
      </c>
      <c r="B107">
        <v>19.690000000000001</v>
      </c>
      <c r="C107">
        <v>550.85</v>
      </c>
      <c r="D107">
        <v>20</v>
      </c>
      <c r="E107">
        <v>10997</v>
      </c>
      <c r="F107">
        <v>27.63</v>
      </c>
      <c r="G107">
        <v>544</v>
      </c>
      <c r="H107">
        <v>80.41</v>
      </c>
      <c r="I107">
        <v>6.85</v>
      </c>
      <c r="J107">
        <v>4.9000000000000004</v>
      </c>
      <c r="K107">
        <v>8.8000000000000007</v>
      </c>
      <c r="L107">
        <v>0.44</v>
      </c>
      <c r="M107">
        <v>7.0000000000000007E-2</v>
      </c>
      <c r="N107">
        <v>9.19</v>
      </c>
      <c r="O107">
        <v>11.43</v>
      </c>
      <c r="P107">
        <v>15.18</v>
      </c>
      <c r="Q107" t="s">
        <v>1</v>
      </c>
      <c r="R107">
        <v>507</v>
      </c>
      <c r="S107">
        <v>0.28000000000000003</v>
      </c>
      <c r="T107">
        <v>0.3</v>
      </c>
      <c r="U107">
        <v>1.64</v>
      </c>
      <c r="V107">
        <v>1</v>
      </c>
    </row>
    <row r="108" spans="1:22" x14ac:dyDescent="0.25">
      <c r="A108" t="s">
        <v>100</v>
      </c>
      <c r="B108">
        <v>19.690000000000001</v>
      </c>
      <c r="C108">
        <v>127.7</v>
      </c>
      <c r="D108">
        <v>20</v>
      </c>
      <c r="E108">
        <v>2553</v>
      </c>
      <c r="F108">
        <v>5.53</v>
      </c>
      <c r="G108">
        <v>108.9</v>
      </c>
      <c r="H108">
        <v>6.79</v>
      </c>
      <c r="I108">
        <v>18.8</v>
      </c>
      <c r="J108">
        <v>0</v>
      </c>
      <c r="K108">
        <v>18.8</v>
      </c>
      <c r="L108">
        <v>0.02</v>
      </c>
      <c r="M108">
        <v>0.01</v>
      </c>
      <c r="N108">
        <v>0.69</v>
      </c>
      <c r="O108">
        <v>0.86</v>
      </c>
      <c r="P108">
        <v>0.89</v>
      </c>
      <c r="Q108" t="s">
        <v>2</v>
      </c>
      <c r="R108">
        <v>387</v>
      </c>
      <c r="S108">
        <v>0.05</v>
      </c>
      <c r="T108">
        <v>0.47</v>
      </c>
      <c r="U108">
        <v>1.1599999999999999</v>
      </c>
      <c r="V108">
        <v>1.02</v>
      </c>
    </row>
    <row r="109" spans="1:22" x14ac:dyDescent="0.25">
      <c r="A109" t="s">
        <v>101</v>
      </c>
      <c r="B109">
        <v>19.690000000000001</v>
      </c>
      <c r="C109">
        <v>129.16</v>
      </c>
      <c r="D109">
        <v>20</v>
      </c>
      <c r="E109">
        <v>2582</v>
      </c>
      <c r="F109">
        <v>3.6</v>
      </c>
      <c r="G109">
        <v>70.930000000000007</v>
      </c>
      <c r="H109">
        <v>2.2200000000000002</v>
      </c>
      <c r="I109">
        <v>58.23</v>
      </c>
      <c r="J109">
        <v>56.21</v>
      </c>
      <c r="K109">
        <v>61.71</v>
      </c>
      <c r="L109">
        <v>0.01</v>
      </c>
      <c r="M109">
        <v>0</v>
      </c>
      <c r="N109">
        <v>0.74</v>
      </c>
      <c r="O109">
        <v>0.92</v>
      </c>
      <c r="P109">
        <v>0.42</v>
      </c>
      <c r="Q109" t="s">
        <v>3</v>
      </c>
      <c r="R109">
        <v>904</v>
      </c>
      <c r="S109">
        <v>0.1</v>
      </c>
      <c r="T109">
        <v>0.25</v>
      </c>
      <c r="U109">
        <v>1.69</v>
      </c>
      <c r="V109">
        <v>1</v>
      </c>
    </row>
    <row r="110" spans="1:22" x14ac:dyDescent="0.25">
      <c r="A110" t="s">
        <v>102</v>
      </c>
      <c r="B110">
        <v>19.690000000000001</v>
      </c>
      <c r="C110">
        <v>215.28</v>
      </c>
      <c r="D110">
        <v>40</v>
      </c>
      <c r="E110">
        <v>8605</v>
      </c>
      <c r="F110">
        <v>10.09</v>
      </c>
      <c r="G110">
        <v>198.7</v>
      </c>
      <c r="H110">
        <v>12.99</v>
      </c>
      <c r="I110">
        <v>16.579999999999998</v>
      </c>
      <c r="J110">
        <v>16.55</v>
      </c>
      <c r="K110">
        <v>16.600000000000001</v>
      </c>
      <c r="L110">
        <v>0.14000000000000001</v>
      </c>
      <c r="M110">
        <v>7.0000000000000007E-2</v>
      </c>
      <c r="N110">
        <v>8.3000000000000007</v>
      </c>
      <c r="O110">
        <v>10.33</v>
      </c>
      <c r="P110">
        <v>3.06</v>
      </c>
      <c r="Q110" t="s">
        <v>4</v>
      </c>
      <c r="R110">
        <v>1374</v>
      </c>
      <c r="S110">
        <v>0.37</v>
      </c>
      <c r="T110">
        <v>0.42</v>
      </c>
      <c r="U110">
        <v>1.08</v>
      </c>
      <c r="V110">
        <v>1.01</v>
      </c>
    </row>
    <row r="111" spans="1:22" x14ac:dyDescent="0.25">
      <c r="A111" t="s">
        <v>103</v>
      </c>
      <c r="B111">
        <v>19.690000000000001</v>
      </c>
      <c r="C111">
        <v>524</v>
      </c>
      <c r="D111">
        <v>20</v>
      </c>
      <c r="E111">
        <v>10462</v>
      </c>
      <c r="F111">
        <v>25.72</v>
      </c>
      <c r="G111">
        <v>506.4</v>
      </c>
      <c r="H111">
        <v>29.77</v>
      </c>
      <c r="I111">
        <v>17.600000000000001</v>
      </c>
      <c r="J111">
        <v>19.7</v>
      </c>
      <c r="K111">
        <v>15.5</v>
      </c>
      <c r="L111">
        <v>0.34</v>
      </c>
      <c r="M111">
        <v>0.17</v>
      </c>
      <c r="N111">
        <v>20.309999999999999</v>
      </c>
      <c r="O111">
        <v>25.26</v>
      </c>
      <c r="P111">
        <v>7.41</v>
      </c>
      <c r="Q111" t="s">
        <v>5</v>
      </c>
      <c r="R111">
        <v>1923</v>
      </c>
      <c r="S111">
        <v>0.7</v>
      </c>
      <c r="T111">
        <v>0.41</v>
      </c>
      <c r="U111">
        <v>1.07</v>
      </c>
      <c r="V111">
        <v>1</v>
      </c>
    </row>
    <row r="112" spans="1:22" x14ac:dyDescent="0.25">
      <c r="A112" t="s">
        <v>104</v>
      </c>
      <c r="B112">
        <v>19.690000000000001</v>
      </c>
      <c r="C112">
        <v>66.36</v>
      </c>
      <c r="D112">
        <v>40</v>
      </c>
      <c r="E112">
        <v>2654</v>
      </c>
      <c r="F112">
        <v>1.88</v>
      </c>
      <c r="G112">
        <v>36.92</v>
      </c>
      <c r="H112">
        <v>2.25</v>
      </c>
      <c r="I112">
        <v>29.45</v>
      </c>
      <c r="J112">
        <v>29.25</v>
      </c>
      <c r="K112">
        <v>29.6</v>
      </c>
      <c r="L112">
        <v>0.03</v>
      </c>
      <c r="M112">
        <v>0.02</v>
      </c>
      <c r="N112">
        <v>2.0699999999999998</v>
      </c>
      <c r="O112">
        <v>2.57</v>
      </c>
      <c r="P112">
        <v>0.75</v>
      </c>
      <c r="Q112" t="s">
        <v>6</v>
      </c>
      <c r="R112">
        <v>2449</v>
      </c>
      <c r="S112">
        <v>0.26</v>
      </c>
      <c r="T112">
        <v>0.39</v>
      </c>
      <c r="U112">
        <v>1.06</v>
      </c>
      <c r="V112">
        <v>1</v>
      </c>
    </row>
    <row r="113" spans="1:22" x14ac:dyDescent="0.25">
      <c r="A113" t="s">
        <v>105</v>
      </c>
      <c r="B113">
        <v>19.690000000000001</v>
      </c>
      <c r="C113">
        <v>322.87</v>
      </c>
      <c r="D113">
        <v>40</v>
      </c>
      <c r="E113">
        <v>12901</v>
      </c>
      <c r="F113">
        <v>15</v>
      </c>
      <c r="G113">
        <v>295.42</v>
      </c>
      <c r="H113">
        <v>11.76</v>
      </c>
      <c r="I113">
        <v>27.45</v>
      </c>
      <c r="J113">
        <v>28.7</v>
      </c>
      <c r="K113">
        <v>26.45</v>
      </c>
      <c r="L113">
        <v>0.16</v>
      </c>
      <c r="M113">
        <v>0.08</v>
      </c>
      <c r="N113">
        <v>9.6999999999999993</v>
      </c>
      <c r="O113">
        <v>12.07</v>
      </c>
      <c r="P113">
        <v>3.44</v>
      </c>
      <c r="Q113" t="s">
        <v>7</v>
      </c>
      <c r="R113">
        <v>1388</v>
      </c>
      <c r="S113">
        <v>0.31</v>
      </c>
      <c r="T113">
        <v>0.4</v>
      </c>
      <c r="U113">
        <v>1.06</v>
      </c>
      <c r="V113">
        <v>1</v>
      </c>
    </row>
    <row r="114" spans="1:22" x14ac:dyDescent="0.25">
      <c r="A114" t="s">
        <v>106</v>
      </c>
      <c r="B114">
        <v>19.690000000000001</v>
      </c>
      <c r="C114">
        <v>67.19</v>
      </c>
      <c r="D114">
        <v>40</v>
      </c>
      <c r="E114">
        <v>2687</v>
      </c>
      <c r="F114">
        <v>1.41</v>
      </c>
      <c r="G114">
        <v>27.71</v>
      </c>
      <c r="H114">
        <v>1.7</v>
      </c>
      <c r="I114">
        <v>39.479999999999997</v>
      </c>
      <c r="J114">
        <v>41.66</v>
      </c>
      <c r="K114">
        <v>37.299999999999997</v>
      </c>
      <c r="L114">
        <v>0.02</v>
      </c>
      <c r="M114">
        <v>0.01</v>
      </c>
      <c r="N114">
        <v>1.4</v>
      </c>
      <c r="O114">
        <v>1.74</v>
      </c>
      <c r="P114">
        <v>0.48</v>
      </c>
      <c r="Q114" t="s">
        <v>8</v>
      </c>
      <c r="R114">
        <v>2563</v>
      </c>
      <c r="S114">
        <v>0.25</v>
      </c>
      <c r="T114">
        <v>0.34</v>
      </c>
      <c r="U114">
        <v>1.07</v>
      </c>
      <c r="V114">
        <v>1</v>
      </c>
    </row>
    <row r="115" spans="1:22" x14ac:dyDescent="0.25">
      <c r="A115" t="s">
        <v>107</v>
      </c>
      <c r="B115">
        <v>19.690000000000001</v>
      </c>
      <c r="C115">
        <v>57.06</v>
      </c>
      <c r="D115">
        <v>40</v>
      </c>
      <c r="E115">
        <v>2282</v>
      </c>
      <c r="F115">
        <v>0.45</v>
      </c>
      <c r="G115">
        <v>8.8800000000000008</v>
      </c>
      <c r="H115">
        <v>1.18</v>
      </c>
      <c r="I115">
        <v>48.18</v>
      </c>
      <c r="J115">
        <v>32.700000000000003</v>
      </c>
      <c r="K115">
        <v>63.66</v>
      </c>
      <c r="L115">
        <v>0</v>
      </c>
      <c r="M115">
        <v>0</v>
      </c>
      <c r="N115">
        <v>0.26</v>
      </c>
      <c r="O115">
        <v>0.33</v>
      </c>
      <c r="P115">
        <v>0.09</v>
      </c>
      <c r="Q115" t="s">
        <v>9</v>
      </c>
      <c r="R115">
        <v>1660</v>
      </c>
      <c r="S115">
        <v>0.14000000000000001</v>
      </c>
      <c r="T115">
        <v>0.36</v>
      </c>
      <c r="U115">
        <v>1.07</v>
      </c>
      <c r="V115">
        <v>1</v>
      </c>
    </row>
    <row r="116" spans="1:22" x14ac:dyDescent="0.25">
      <c r="A116" t="s">
        <v>108</v>
      </c>
      <c r="B116">
        <v>19.690000000000001</v>
      </c>
      <c r="C116">
        <v>63.49</v>
      </c>
      <c r="D116">
        <v>40</v>
      </c>
      <c r="E116">
        <v>2539</v>
      </c>
      <c r="F116">
        <v>0.78</v>
      </c>
      <c r="G116">
        <v>15.43</v>
      </c>
      <c r="H116">
        <v>1.32</v>
      </c>
      <c r="I116">
        <v>48.06</v>
      </c>
      <c r="J116">
        <v>0</v>
      </c>
      <c r="K116">
        <v>48.06</v>
      </c>
      <c r="L116">
        <v>0.03</v>
      </c>
      <c r="M116">
        <v>0.01</v>
      </c>
      <c r="N116">
        <v>1.82</v>
      </c>
      <c r="O116">
        <v>2.2599999999999998</v>
      </c>
      <c r="P116">
        <v>0.59</v>
      </c>
      <c r="Q116" t="s">
        <v>10</v>
      </c>
      <c r="R116">
        <v>8067</v>
      </c>
      <c r="S116">
        <v>0.71</v>
      </c>
      <c r="T116">
        <v>0.31</v>
      </c>
      <c r="U116">
        <v>1.07</v>
      </c>
      <c r="V116">
        <v>1</v>
      </c>
    </row>
    <row r="117" spans="1:22" x14ac:dyDescent="0.25">
      <c r="A117" t="s">
        <v>109</v>
      </c>
      <c r="B117">
        <v>19.690000000000001</v>
      </c>
      <c r="C117">
        <v>62.31</v>
      </c>
      <c r="D117">
        <v>20</v>
      </c>
      <c r="E117">
        <v>1246</v>
      </c>
      <c r="F117">
        <v>2.83</v>
      </c>
      <c r="G117">
        <v>55.73</v>
      </c>
      <c r="H117">
        <v>9.4700000000000006</v>
      </c>
      <c r="I117">
        <v>6.58</v>
      </c>
      <c r="J117">
        <v>6.7</v>
      </c>
      <c r="K117">
        <v>6.5</v>
      </c>
      <c r="L117">
        <v>0.04</v>
      </c>
      <c r="M117">
        <v>0.03</v>
      </c>
      <c r="N117">
        <v>4.49</v>
      </c>
      <c r="O117">
        <v>5.58</v>
      </c>
      <c r="P117">
        <v>0.99</v>
      </c>
      <c r="Q117" t="s">
        <v>11</v>
      </c>
      <c r="R117">
        <v>2369</v>
      </c>
      <c r="S117">
        <v>0.45</v>
      </c>
      <c r="T117">
        <v>0.41</v>
      </c>
      <c r="U117">
        <v>1.24</v>
      </c>
      <c r="V117">
        <v>1</v>
      </c>
    </row>
    <row r="118" spans="1:22" x14ac:dyDescent="0.25">
      <c r="A118" t="s">
        <v>110</v>
      </c>
      <c r="B118">
        <v>19.690000000000001</v>
      </c>
      <c r="C118">
        <v>25.05</v>
      </c>
      <c r="D118">
        <v>20</v>
      </c>
      <c r="E118">
        <v>501</v>
      </c>
      <c r="F118">
        <v>0.46</v>
      </c>
      <c r="G118">
        <v>9.0500000000000007</v>
      </c>
      <c r="H118">
        <v>1.57</v>
      </c>
      <c r="I118">
        <v>16</v>
      </c>
      <c r="J118">
        <v>16.600000000000001</v>
      </c>
      <c r="K118">
        <v>15.4</v>
      </c>
      <c r="L118">
        <v>0</v>
      </c>
      <c r="M118">
        <v>0</v>
      </c>
      <c r="N118">
        <v>0.44</v>
      </c>
      <c r="O118">
        <v>0.55000000000000004</v>
      </c>
      <c r="P118">
        <v>0.1</v>
      </c>
      <c r="Q118" t="s">
        <v>12</v>
      </c>
      <c r="R118">
        <v>2237</v>
      </c>
      <c r="S118">
        <v>0.21</v>
      </c>
      <c r="T118">
        <v>0.42</v>
      </c>
      <c r="U118">
        <v>1.2</v>
      </c>
      <c r="V118">
        <v>1.01</v>
      </c>
    </row>
    <row r="119" spans="1:22" x14ac:dyDescent="0.25">
      <c r="A119" t="s">
        <v>111</v>
      </c>
      <c r="B119">
        <v>19.690000000000001</v>
      </c>
      <c r="C119">
        <v>52.16</v>
      </c>
      <c r="D119">
        <v>40</v>
      </c>
      <c r="E119">
        <v>2086</v>
      </c>
      <c r="F119">
        <v>0.13</v>
      </c>
      <c r="G119">
        <v>2.58</v>
      </c>
      <c r="H119">
        <v>1.05</v>
      </c>
      <c r="I119">
        <v>49.58</v>
      </c>
      <c r="J119">
        <v>43.31</v>
      </c>
      <c r="K119">
        <v>57.71</v>
      </c>
      <c r="L119">
        <v>0</v>
      </c>
      <c r="M119">
        <v>0</v>
      </c>
      <c r="N119">
        <v>7.0000000000000007E-2</v>
      </c>
      <c r="O119">
        <v>0.09</v>
      </c>
      <c r="P119">
        <v>0.02</v>
      </c>
      <c r="Q119" t="s">
        <v>13</v>
      </c>
      <c r="R119">
        <v>1584</v>
      </c>
      <c r="S119">
        <v>0.13</v>
      </c>
      <c r="T119">
        <v>0.32</v>
      </c>
      <c r="U119">
        <v>1.07</v>
      </c>
      <c r="V119">
        <v>1</v>
      </c>
    </row>
    <row r="120" spans="1:22" x14ac:dyDescent="0.25">
      <c r="A120" t="s">
        <v>112</v>
      </c>
      <c r="N120">
        <v>20.7</v>
      </c>
      <c r="O120">
        <v>25.75</v>
      </c>
      <c r="P120">
        <v>66.19</v>
      </c>
    </row>
    <row r="121" spans="1:22" x14ac:dyDescent="0.25">
      <c r="A121" t="s">
        <v>14</v>
      </c>
      <c r="N121">
        <v>80.400000000000006</v>
      </c>
      <c r="O121">
        <v>100</v>
      </c>
      <c r="P121">
        <v>100</v>
      </c>
    </row>
    <row r="122" spans="1:22" x14ac:dyDescent="0.25">
      <c r="A122" t="s">
        <v>91</v>
      </c>
      <c r="B122" t="s">
        <v>73</v>
      </c>
    </row>
    <row r="123" spans="1:22" x14ac:dyDescent="0.25">
      <c r="A123" t="s">
        <v>0</v>
      </c>
      <c r="B123">
        <v>0.46</v>
      </c>
    </row>
    <row r="124" spans="1:22" x14ac:dyDescent="0.25">
      <c r="A124" t="s">
        <v>1</v>
      </c>
      <c r="B124">
        <v>21.06</v>
      </c>
    </row>
    <row r="125" spans="1:22" x14ac:dyDescent="0.25">
      <c r="A125" t="s">
        <v>2</v>
      </c>
      <c r="B125">
        <v>0.97</v>
      </c>
    </row>
    <row r="126" spans="1:22" x14ac:dyDescent="0.25">
      <c r="A126" t="s">
        <v>3</v>
      </c>
      <c r="B126">
        <v>0.93</v>
      </c>
    </row>
    <row r="127" spans="1:22" x14ac:dyDescent="0.25">
      <c r="A127" t="s">
        <v>4</v>
      </c>
      <c r="B127">
        <v>9.74</v>
      </c>
    </row>
    <row r="128" spans="1:22" x14ac:dyDescent="0.25">
      <c r="A128" t="s">
        <v>5</v>
      </c>
      <c r="B128">
        <v>23.78</v>
      </c>
    </row>
    <row r="129" spans="1:22" x14ac:dyDescent="0.25">
      <c r="A129" t="s">
        <v>6</v>
      </c>
      <c r="B129">
        <v>2.42</v>
      </c>
    </row>
    <row r="130" spans="1:22" x14ac:dyDescent="0.25">
      <c r="A130" t="s">
        <v>7</v>
      </c>
      <c r="B130">
        <v>11.32</v>
      </c>
    </row>
    <row r="131" spans="1:22" x14ac:dyDescent="0.25">
      <c r="A131" t="s">
        <v>8</v>
      </c>
      <c r="B131">
        <v>1.62</v>
      </c>
    </row>
    <row r="132" spans="1:22" x14ac:dyDescent="0.25">
      <c r="A132" t="s">
        <v>9</v>
      </c>
      <c r="B132">
        <v>0.3</v>
      </c>
    </row>
    <row r="133" spans="1:22" x14ac:dyDescent="0.25">
      <c r="A133" t="s">
        <v>10</v>
      </c>
      <c r="B133">
        <v>2.1</v>
      </c>
    </row>
    <row r="134" spans="1:22" x14ac:dyDescent="0.25">
      <c r="A134" t="s">
        <v>11</v>
      </c>
      <c r="B134">
        <v>5.0999999999999996</v>
      </c>
    </row>
    <row r="135" spans="1:22" x14ac:dyDescent="0.25">
      <c r="A135" t="s">
        <v>12</v>
      </c>
      <c r="B135">
        <v>0.5</v>
      </c>
    </row>
    <row r="136" spans="1:22" x14ac:dyDescent="0.25">
      <c r="A136" t="s">
        <v>13</v>
      </c>
      <c r="B136">
        <v>0.08</v>
      </c>
    </row>
    <row r="137" spans="1:22" x14ac:dyDescent="0.25">
      <c r="A137" t="s">
        <v>14</v>
      </c>
      <c r="B137">
        <v>80.400000000000006</v>
      </c>
    </row>
    <row r="139" spans="1:22" x14ac:dyDescent="0.25">
      <c r="B139" t="s">
        <v>116</v>
      </c>
    </row>
    <row r="140" spans="1:22" x14ac:dyDescent="0.25">
      <c r="A140" t="s">
        <v>98</v>
      </c>
      <c r="B140">
        <v>19.690000000000001</v>
      </c>
      <c r="C140">
        <v>81.47</v>
      </c>
      <c r="D140">
        <v>20</v>
      </c>
      <c r="E140">
        <v>1629</v>
      </c>
      <c r="F140">
        <v>1.57</v>
      </c>
      <c r="G140">
        <v>30.96</v>
      </c>
      <c r="H140">
        <v>1.61</v>
      </c>
      <c r="I140">
        <v>50.51</v>
      </c>
      <c r="J140">
        <v>46.11</v>
      </c>
      <c r="K140">
        <v>54.91</v>
      </c>
      <c r="L140">
        <v>0</v>
      </c>
      <c r="M140">
        <v>0</v>
      </c>
      <c r="N140">
        <v>0.11</v>
      </c>
      <c r="O140">
        <v>0.12</v>
      </c>
      <c r="P140">
        <v>0.18</v>
      </c>
      <c r="Q140" t="s">
        <v>0</v>
      </c>
      <c r="R140">
        <v>297</v>
      </c>
      <c r="S140">
        <v>0.03</v>
      </c>
      <c r="T140">
        <v>0.23</v>
      </c>
      <c r="U140">
        <v>1.93</v>
      </c>
      <c r="V140">
        <v>1</v>
      </c>
    </row>
    <row r="141" spans="1:22" x14ac:dyDescent="0.25">
      <c r="A141" t="s">
        <v>99</v>
      </c>
      <c r="B141">
        <v>19.690000000000001</v>
      </c>
      <c r="C141">
        <v>648.03</v>
      </c>
      <c r="D141">
        <v>20</v>
      </c>
      <c r="E141">
        <v>12933</v>
      </c>
      <c r="F141">
        <v>32.47</v>
      </c>
      <c r="G141">
        <v>639.33000000000004</v>
      </c>
      <c r="H141">
        <v>74.48</v>
      </c>
      <c r="I141">
        <v>8.6999999999999993</v>
      </c>
      <c r="J141">
        <v>5.3</v>
      </c>
      <c r="K141">
        <v>12.1</v>
      </c>
      <c r="L141">
        <v>0.51</v>
      </c>
      <c r="M141">
        <v>0.08</v>
      </c>
      <c r="N141">
        <v>10.68</v>
      </c>
      <c r="O141">
        <v>11.38</v>
      </c>
      <c r="P141">
        <v>15.16</v>
      </c>
      <c r="Q141" t="s">
        <v>1</v>
      </c>
      <c r="R141">
        <v>565</v>
      </c>
      <c r="S141">
        <v>0.31</v>
      </c>
      <c r="T141">
        <v>0.3</v>
      </c>
      <c r="U141">
        <v>1.63</v>
      </c>
      <c r="V141">
        <v>1</v>
      </c>
    </row>
    <row r="142" spans="1:22" x14ac:dyDescent="0.25">
      <c r="A142" t="s">
        <v>100</v>
      </c>
      <c r="B142">
        <v>19.690000000000001</v>
      </c>
      <c r="C142">
        <v>166.69</v>
      </c>
      <c r="D142">
        <v>20</v>
      </c>
      <c r="E142">
        <v>3332</v>
      </c>
      <c r="F142">
        <v>7.35</v>
      </c>
      <c r="G142">
        <v>144.79</v>
      </c>
      <c r="H142">
        <v>7.61</v>
      </c>
      <c r="I142">
        <v>21.9</v>
      </c>
      <c r="J142">
        <v>0</v>
      </c>
      <c r="K142">
        <v>21.9</v>
      </c>
      <c r="L142">
        <v>0.03</v>
      </c>
      <c r="M142">
        <v>0.01</v>
      </c>
      <c r="N142">
        <v>0.92</v>
      </c>
      <c r="O142">
        <v>0.98</v>
      </c>
      <c r="P142">
        <v>1.01</v>
      </c>
      <c r="Q142" t="s">
        <v>2</v>
      </c>
      <c r="R142">
        <v>416</v>
      </c>
      <c r="S142">
        <v>0.06</v>
      </c>
      <c r="T142">
        <v>0.47</v>
      </c>
      <c r="U142">
        <v>1.1599999999999999</v>
      </c>
      <c r="V142">
        <v>1.02</v>
      </c>
    </row>
    <row r="143" spans="1:22" x14ac:dyDescent="0.25">
      <c r="A143" t="s">
        <v>101</v>
      </c>
      <c r="B143">
        <v>19.690000000000001</v>
      </c>
      <c r="C143">
        <v>146.82</v>
      </c>
      <c r="D143">
        <v>20</v>
      </c>
      <c r="E143">
        <v>2935</v>
      </c>
      <c r="F143">
        <v>4.7</v>
      </c>
      <c r="G143">
        <v>92.63</v>
      </c>
      <c r="H143">
        <v>2.71</v>
      </c>
      <c r="I143">
        <v>54.19</v>
      </c>
      <c r="J143">
        <v>52.91</v>
      </c>
      <c r="K143">
        <v>56.41</v>
      </c>
      <c r="L143">
        <v>0.02</v>
      </c>
      <c r="M143">
        <v>0.01</v>
      </c>
      <c r="N143">
        <v>0.95</v>
      </c>
      <c r="O143">
        <v>1.02</v>
      </c>
      <c r="P143">
        <v>0.47</v>
      </c>
      <c r="Q143" t="s">
        <v>3</v>
      </c>
      <c r="R143">
        <v>866</v>
      </c>
      <c r="S143">
        <v>0.1</v>
      </c>
      <c r="T143">
        <v>0.26</v>
      </c>
      <c r="U143">
        <v>1.68</v>
      </c>
      <c r="V143">
        <v>1</v>
      </c>
    </row>
    <row r="144" spans="1:22" x14ac:dyDescent="0.25">
      <c r="A144" t="s">
        <v>102</v>
      </c>
      <c r="B144">
        <v>19.690000000000001</v>
      </c>
      <c r="C144">
        <v>313.52</v>
      </c>
      <c r="D144">
        <v>40</v>
      </c>
      <c r="E144">
        <v>12528</v>
      </c>
      <c r="F144">
        <v>14.92</v>
      </c>
      <c r="G144">
        <v>293.75</v>
      </c>
      <c r="H144">
        <v>15.85</v>
      </c>
      <c r="I144">
        <v>19.78</v>
      </c>
      <c r="J144">
        <v>20.100000000000001</v>
      </c>
      <c r="K144">
        <v>19.45</v>
      </c>
      <c r="L144">
        <v>0.21</v>
      </c>
      <c r="M144">
        <v>0.1</v>
      </c>
      <c r="N144">
        <v>12.26</v>
      </c>
      <c r="O144">
        <v>13.06</v>
      </c>
      <c r="P144">
        <v>3.88</v>
      </c>
      <c r="Q144" t="s">
        <v>4</v>
      </c>
      <c r="R144">
        <v>1497</v>
      </c>
      <c r="S144">
        <v>0.48</v>
      </c>
      <c r="T144">
        <v>0.42</v>
      </c>
      <c r="U144">
        <v>1.08</v>
      </c>
      <c r="V144">
        <v>1.01</v>
      </c>
    </row>
    <row r="145" spans="1:22" x14ac:dyDescent="0.25">
      <c r="A145" t="s">
        <v>103</v>
      </c>
      <c r="B145">
        <v>19.690000000000001</v>
      </c>
      <c r="C145">
        <v>644.57000000000005</v>
      </c>
      <c r="D145">
        <v>20</v>
      </c>
      <c r="E145">
        <v>12864</v>
      </c>
      <c r="F145">
        <v>31.66</v>
      </c>
      <c r="G145">
        <v>623.47</v>
      </c>
      <c r="H145">
        <v>30.55</v>
      </c>
      <c r="I145">
        <v>21.1</v>
      </c>
      <c r="J145">
        <v>22.8</v>
      </c>
      <c r="K145">
        <v>19.399999999999999</v>
      </c>
      <c r="L145">
        <v>0.41</v>
      </c>
      <c r="M145">
        <v>0.2</v>
      </c>
      <c r="N145">
        <v>24.78</v>
      </c>
      <c r="O145">
        <v>26.4</v>
      </c>
      <c r="P145">
        <v>7.77</v>
      </c>
      <c r="Q145" t="s">
        <v>5</v>
      </c>
      <c r="R145">
        <v>2086</v>
      </c>
      <c r="S145">
        <v>0.79</v>
      </c>
      <c r="T145">
        <v>0.41</v>
      </c>
      <c r="U145">
        <v>1.07</v>
      </c>
      <c r="V145">
        <v>1</v>
      </c>
    </row>
    <row r="146" spans="1:22" x14ac:dyDescent="0.25">
      <c r="A146" t="s">
        <v>104</v>
      </c>
      <c r="B146">
        <v>19.690000000000001</v>
      </c>
      <c r="C146">
        <v>75.87</v>
      </c>
      <c r="D146">
        <v>40</v>
      </c>
      <c r="E146">
        <v>3034</v>
      </c>
      <c r="F146">
        <v>2.11</v>
      </c>
      <c r="G146">
        <v>41.62</v>
      </c>
      <c r="H146">
        <v>2.21</v>
      </c>
      <c r="I146">
        <v>34.25</v>
      </c>
      <c r="J146">
        <v>33.75</v>
      </c>
      <c r="K146">
        <v>34.65</v>
      </c>
      <c r="L146">
        <v>0.04</v>
      </c>
      <c r="M146">
        <v>0.02</v>
      </c>
      <c r="N146">
        <v>2.33</v>
      </c>
      <c r="O146">
        <v>2.48</v>
      </c>
      <c r="P146">
        <v>0.73</v>
      </c>
      <c r="Q146" t="s">
        <v>6</v>
      </c>
      <c r="R146">
        <v>2643</v>
      </c>
      <c r="S146">
        <v>0.28000000000000003</v>
      </c>
      <c r="T146">
        <v>0.39</v>
      </c>
      <c r="U146">
        <v>1.06</v>
      </c>
      <c r="V146">
        <v>1</v>
      </c>
    </row>
    <row r="147" spans="1:22" x14ac:dyDescent="0.25">
      <c r="A147" t="s">
        <v>105</v>
      </c>
      <c r="B147">
        <v>19.690000000000001</v>
      </c>
      <c r="C147">
        <v>311.92</v>
      </c>
      <c r="D147">
        <v>40</v>
      </c>
      <c r="E147">
        <v>12464</v>
      </c>
      <c r="F147">
        <v>14.2</v>
      </c>
      <c r="G147">
        <v>279.55</v>
      </c>
      <c r="H147">
        <v>9.64</v>
      </c>
      <c r="I147">
        <v>32.369999999999997</v>
      </c>
      <c r="J147">
        <v>34.700000000000003</v>
      </c>
      <c r="K147">
        <v>30.5</v>
      </c>
      <c r="L147">
        <v>0.15</v>
      </c>
      <c r="M147">
        <v>0.08</v>
      </c>
      <c r="N147">
        <v>9.14</v>
      </c>
      <c r="O147">
        <v>9.73</v>
      </c>
      <c r="P147">
        <v>2.78</v>
      </c>
      <c r="Q147" t="s">
        <v>7</v>
      </c>
      <c r="R147">
        <v>1500</v>
      </c>
      <c r="S147">
        <v>0.3</v>
      </c>
      <c r="T147">
        <v>0.4</v>
      </c>
      <c r="U147">
        <v>1.06</v>
      </c>
      <c r="V147">
        <v>1</v>
      </c>
    </row>
    <row r="148" spans="1:22" x14ac:dyDescent="0.25">
      <c r="A148" t="s">
        <v>106</v>
      </c>
      <c r="B148">
        <v>19.690000000000001</v>
      </c>
      <c r="C148">
        <v>73.290000000000006</v>
      </c>
      <c r="D148">
        <v>40</v>
      </c>
      <c r="E148">
        <v>2931</v>
      </c>
      <c r="F148">
        <v>1.36</v>
      </c>
      <c r="G148">
        <v>26.74</v>
      </c>
      <c r="H148">
        <v>1.57</v>
      </c>
      <c r="I148">
        <v>46.56</v>
      </c>
      <c r="J148">
        <v>48.16</v>
      </c>
      <c r="K148">
        <v>44.96</v>
      </c>
      <c r="L148">
        <v>0.02</v>
      </c>
      <c r="M148">
        <v>0.01</v>
      </c>
      <c r="N148">
        <v>1.35</v>
      </c>
      <c r="O148">
        <v>1.44</v>
      </c>
      <c r="P148">
        <v>0.4</v>
      </c>
      <c r="Q148" t="s">
        <v>8</v>
      </c>
      <c r="R148">
        <v>2788</v>
      </c>
      <c r="S148">
        <v>0.26</v>
      </c>
      <c r="T148">
        <v>0.34</v>
      </c>
      <c r="U148">
        <v>1.08</v>
      </c>
      <c r="V148">
        <v>1</v>
      </c>
    </row>
    <row r="149" spans="1:22" x14ac:dyDescent="0.25">
      <c r="A149" t="s">
        <v>107</v>
      </c>
      <c r="B149">
        <v>19.690000000000001</v>
      </c>
      <c r="C149">
        <v>68.44</v>
      </c>
      <c r="D149">
        <v>40</v>
      </c>
      <c r="E149">
        <v>2737</v>
      </c>
      <c r="F149">
        <v>0.38</v>
      </c>
      <c r="G149">
        <v>7.58</v>
      </c>
      <c r="H149">
        <v>1.1200000000000001</v>
      </c>
      <c r="I149">
        <v>60.86</v>
      </c>
      <c r="J149">
        <v>38.549999999999997</v>
      </c>
      <c r="K149">
        <v>83.17</v>
      </c>
      <c r="L149">
        <v>0</v>
      </c>
      <c r="M149">
        <v>0</v>
      </c>
      <c r="N149">
        <v>0.23</v>
      </c>
      <c r="O149">
        <v>0.24</v>
      </c>
      <c r="P149">
        <v>7.0000000000000007E-2</v>
      </c>
      <c r="Q149" t="s">
        <v>9</v>
      </c>
      <c r="R149">
        <v>1869</v>
      </c>
      <c r="S149">
        <v>0.16</v>
      </c>
      <c r="T149">
        <v>0.36</v>
      </c>
      <c r="U149">
        <v>1.07</v>
      </c>
      <c r="V149">
        <v>1</v>
      </c>
    </row>
    <row r="150" spans="1:22" x14ac:dyDescent="0.25">
      <c r="A150" t="s">
        <v>108</v>
      </c>
      <c r="B150">
        <v>19.690000000000001</v>
      </c>
      <c r="C150">
        <v>73.47</v>
      </c>
      <c r="D150">
        <v>40</v>
      </c>
      <c r="E150">
        <v>2938</v>
      </c>
      <c r="F150">
        <v>0.56000000000000005</v>
      </c>
      <c r="G150">
        <v>11.05</v>
      </c>
      <c r="H150">
        <v>1.18</v>
      </c>
      <c r="I150">
        <v>62.41</v>
      </c>
      <c r="J150">
        <v>0</v>
      </c>
      <c r="K150">
        <v>62.41</v>
      </c>
      <c r="L150">
        <v>0.02</v>
      </c>
      <c r="M150">
        <v>0.01</v>
      </c>
      <c r="N150">
        <v>1.3</v>
      </c>
      <c r="O150">
        <v>1.39</v>
      </c>
      <c r="P150">
        <v>0.36</v>
      </c>
      <c r="Q150" t="s">
        <v>10</v>
      </c>
      <c r="R150">
        <v>9195</v>
      </c>
      <c r="S150">
        <v>0.79</v>
      </c>
      <c r="T150">
        <v>0.31</v>
      </c>
      <c r="U150">
        <v>1.07</v>
      </c>
      <c r="V150">
        <v>1</v>
      </c>
    </row>
    <row r="151" spans="1:22" x14ac:dyDescent="0.25">
      <c r="A151" t="s">
        <v>109</v>
      </c>
      <c r="B151">
        <v>19.690000000000001</v>
      </c>
      <c r="C151">
        <v>66.31</v>
      </c>
      <c r="D151">
        <v>20</v>
      </c>
      <c r="E151">
        <v>1326</v>
      </c>
      <c r="F151">
        <v>2.99</v>
      </c>
      <c r="G151">
        <v>58.82</v>
      </c>
      <c r="H151">
        <v>8.85</v>
      </c>
      <c r="I151">
        <v>7.49</v>
      </c>
      <c r="J151">
        <v>8.1999999999999993</v>
      </c>
      <c r="K151">
        <v>7</v>
      </c>
      <c r="L151">
        <v>0.04</v>
      </c>
      <c r="M151">
        <v>0.04</v>
      </c>
      <c r="N151">
        <v>4.71</v>
      </c>
      <c r="O151">
        <v>5.0199999999999996</v>
      </c>
      <c r="P151">
        <v>0.89</v>
      </c>
      <c r="Q151" t="s">
        <v>11</v>
      </c>
      <c r="R151">
        <v>2512</v>
      </c>
      <c r="S151">
        <v>0.47</v>
      </c>
      <c r="T151">
        <v>0.41</v>
      </c>
      <c r="U151">
        <v>1.24</v>
      </c>
      <c r="V151">
        <v>1</v>
      </c>
    </row>
    <row r="152" spans="1:22" x14ac:dyDescent="0.25">
      <c r="A152" t="s">
        <v>110</v>
      </c>
      <c r="B152">
        <v>19.690000000000001</v>
      </c>
      <c r="C152">
        <v>36.75</v>
      </c>
      <c r="D152">
        <v>20</v>
      </c>
      <c r="E152">
        <v>735</v>
      </c>
      <c r="F152">
        <v>1.01</v>
      </c>
      <c r="G152">
        <v>19.95</v>
      </c>
      <c r="H152">
        <v>2.19</v>
      </c>
      <c r="I152">
        <v>16.8</v>
      </c>
      <c r="J152">
        <v>16.5</v>
      </c>
      <c r="K152">
        <v>17.100000000000001</v>
      </c>
      <c r="L152">
        <v>0.01</v>
      </c>
      <c r="M152">
        <v>0.01</v>
      </c>
      <c r="N152">
        <v>0.97</v>
      </c>
      <c r="O152">
        <v>1.03</v>
      </c>
      <c r="P152">
        <v>0.18</v>
      </c>
      <c r="Q152" t="s">
        <v>12</v>
      </c>
      <c r="R152">
        <v>2281</v>
      </c>
      <c r="S152">
        <v>0.24</v>
      </c>
      <c r="T152">
        <v>0.42</v>
      </c>
      <c r="U152">
        <v>1.2</v>
      </c>
      <c r="V152">
        <v>1.01</v>
      </c>
    </row>
    <row r="153" spans="1:22" x14ac:dyDescent="0.25">
      <c r="A153" t="s">
        <v>111</v>
      </c>
      <c r="B153">
        <v>19.690000000000001</v>
      </c>
      <c r="C153">
        <v>63.29</v>
      </c>
      <c r="D153">
        <v>40</v>
      </c>
      <c r="E153">
        <v>2531</v>
      </c>
      <c r="F153">
        <v>0.1</v>
      </c>
      <c r="G153">
        <v>2.02</v>
      </c>
      <c r="H153">
        <v>1.03</v>
      </c>
      <c r="I153">
        <v>61.27</v>
      </c>
      <c r="J153">
        <v>51.86</v>
      </c>
      <c r="K153">
        <v>73.47</v>
      </c>
      <c r="L153">
        <v>0</v>
      </c>
      <c r="M153">
        <v>0</v>
      </c>
      <c r="N153">
        <v>0.06</v>
      </c>
      <c r="O153">
        <v>0.06</v>
      </c>
      <c r="P153">
        <v>0.02</v>
      </c>
      <c r="Q153" t="s">
        <v>13</v>
      </c>
      <c r="R153">
        <v>1763</v>
      </c>
      <c r="S153">
        <v>0.15</v>
      </c>
      <c r="T153">
        <v>0.32</v>
      </c>
      <c r="U153">
        <v>1.08</v>
      </c>
      <c r="V153">
        <v>1</v>
      </c>
    </row>
    <row r="154" spans="1:22" x14ac:dyDescent="0.25">
      <c r="A154" t="s">
        <v>112</v>
      </c>
      <c r="N154">
        <v>24.07</v>
      </c>
      <c r="O154">
        <v>25.64</v>
      </c>
      <c r="P154">
        <v>66.11</v>
      </c>
    </row>
    <row r="155" spans="1:22" x14ac:dyDescent="0.25">
      <c r="A155" t="s">
        <v>14</v>
      </c>
      <c r="N155">
        <v>93.87</v>
      </c>
      <c r="O155">
        <v>100</v>
      </c>
      <c r="P155">
        <v>100</v>
      </c>
    </row>
    <row r="156" spans="1:22" x14ac:dyDescent="0.25">
      <c r="A156" t="s">
        <v>91</v>
      </c>
      <c r="B156" t="s">
        <v>73</v>
      </c>
    </row>
    <row r="157" spans="1:22" x14ac:dyDescent="0.25">
      <c r="A157" t="s">
        <v>0</v>
      </c>
      <c r="B157">
        <v>0.24</v>
      </c>
    </row>
    <row r="158" spans="1:22" x14ac:dyDescent="0.25">
      <c r="A158" t="s">
        <v>1</v>
      </c>
      <c r="B158">
        <v>24.48</v>
      </c>
    </row>
    <row r="159" spans="1:22" x14ac:dyDescent="0.25">
      <c r="A159" t="s">
        <v>2</v>
      </c>
      <c r="B159">
        <v>1.29</v>
      </c>
    </row>
    <row r="160" spans="1:22" x14ac:dyDescent="0.25">
      <c r="A160" t="s">
        <v>3</v>
      </c>
      <c r="B160">
        <v>1.21</v>
      </c>
    </row>
    <row r="161" spans="1:22" x14ac:dyDescent="0.25">
      <c r="A161" t="s">
        <v>4</v>
      </c>
      <c r="B161">
        <v>14.37</v>
      </c>
    </row>
    <row r="162" spans="1:22" x14ac:dyDescent="0.25">
      <c r="A162" t="s">
        <v>5</v>
      </c>
      <c r="B162">
        <v>29.03</v>
      </c>
    </row>
    <row r="163" spans="1:22" x14ac:dyDescent="0.25">
      <c r="A163" t="s">
        <v>6</v>
      </c>
      <c r="B163">
        <v>2.73</v>
      </c>
    </row>
    <row r="164" spans="1:22" x14ac:dyDescent="0.25">
      <c r="A164" t="s">
        <v>7</v>
      </c>
      <c r="B164">
        <v>10.66</v>
      </c>
    </row>
    <row r="165" spans="1:22" x14ac:dyDescent="0.25">
      <c r="A165" t="s">
        <v>8</v>
      </c>
      <c r="B165">
        <v>1.57</v>
      </c>
    </row>
    <row r="166" spans="1:22" x14ac:dyDescent="0.25">
      <c r="A166" t="s">
        <v>9</v>
      </c>
      <c r="B166">
        <v>0.26</v>
      </c>
    </row>
    <row r="167" spans="1:22" x14ac:dyDescent="0.25">
      <c r="A167" t="s">
        <v>10</v>
      </c>
      <c r="B167">
        <v>1.5</v>
      </c>
    </row>
    <row r="168" spans="1:22" x14ac:dyDescent="0.25">
      <c r="A168" t="s">
        <v>11</v>
      </c>
      <c r="B168">
        <v>5.36</v>
      </c>
    </row>
    <row r="169" spans="1:22" x14ac:dyDescent="0.25">
      <c r="A169" t="s">
        <v>12</v>
      </c>
      <c r="B169">
        <v>1.1000000000000001</v>
      </c>
    </row>
    <row r="170" spans="1:22" x14ac:dyDescent="0.25">
      <c r="A170" t="s">
        <v>13</v>
      </c>
      <c r="B170">
        <v>0.06</v>
      </c>
    </row>
    <row r="171" spans="1:22" x14ac:dyDescent="0.25">
      <c r="A171" t="s">
        <v>14</v>
      </c>
      <c r="B171">
        <v>93.87</v>
      </c>
    </row>
    <row r="173" spans="1:22" x14ac:dyDescent="0.25">
      <c r="B173" t="s">
        <v>117</v>
      </c>
    </row>
    <row r="174" spans="1:22" x14ac:dyDescent="0.25">
      <c r="A174" t="s">
        <v>98</v>
      </c>
      <c r="B174">
        <v>19.690000000000001</v>
      </c>
      <c r="C174">
        <v>241.54</v>
      </c>
      <c r="D174">
        <v>20</v>
      </c>
      <c r="E174">
        <v>4827</v>
      </c>
      <c r="F174">
        <v>9.68</v>
      </c>
      <c r="G174">
        <v>190.63</v>
      </c>
      <c r="H174">
        <v>4.74</v>
      </c>
      <c r="I174">
        <v>50.91</v>
      </c>
      <c r="J174">
        <v>45.21</v>
      </c>
      <c r="K174">
        <v>56.61</v>
      </c>
      <c r="L174">
        <v>0.02</v>
      </c>
      <c r="M174">
        <v>0</v>
      </c>
      <c r="N174">
        <v>0.7</v>
      </c>
      <c r="O174">
        <v>0.74</v>
      </c>
      <c r="P174">
        <v>1.1100000000000001</v>
      </c>
      <c r="Q174" t="s">
        <v>0</v>
      </c>
      <c r="R174">
        <v>300</v>
      </c>
      <c r="S174">
        <v>0.04</v>
      </c>
      <c r="T174">
        <v>0.22</v>
      </c>
      <c r="U174">
        <v>1.95</v>
      </c>
      <c r="V174">
        <v>1</v>
      </c>
    </row>
    <row r="175" spans="1:22" x14ac:dyDescent="0.25">
      <c r="A175" t="s">
        <v>99</v>
      </c>
      <c r="B175">
        <v>19.690000000000001</v>
      </c>
      <c r="C175">
        <v>593.76</v>
      </c>
      <c r="D175">
        <v>20</v>
      </c>
      <c r="E175">
        <v>11852</v>
      </c>
      <c r="F175">
        <v>29.64</v>
      </c>
      <c r="G175">
        <v>583.76</v>
      </c>
      <c r="H175">
        <v>59.37</v>
      </c>
      <c r="I175">
        <v>10</v>
      </c>
      <c r="J175">
        <v>5.9</v>
      </c>
      <c r="K175">
        <v>14.1</v>
      </c>
      <c r="L175">
        <v>0.47</v>
      </c>
      <c r="M175">
        <v>7.0000000000000007E-2</v>
      </c>
      <c r="N175">
        <v>9.82</v>
      </c>
      <c r="O175">
        <v>10.33</v>
      </c>
      <c r="P175">
        <v>14.1</v>
      </c>
      <c r="Q175" t="s">
        <v>1</v>
      </c>
      <c r="R175">
        <v>609</v>
      </c>
      <c r="S175">
        <v>0.28999999999999998</v>
      </c>
      <c r="T175">
        <v>0.3</v>
      </c>
      <c r="U175">
        <v>1.65</v>
      </c>
      <c r="V175">
        <v>1</v>
      </c>
    </row>
    <row r="176" spans="1:22" x14ac:dyDescent="0.25">
      <c r="A176" t="s">
        <v>100</v>
      </c>
      <c r="B176">
        <v>19.690000000000001</v>
      </c>
      <c r="C176">
        <v>107.94</v>
      </c>
      <c r="D176">
        <v>20</v>
      </c>
      <c r="E176">
        <v>2158</v>
      </c>
      <c r="F176">
        <v>4.42</v>
      </c>
      <c r="G176">
        <v>87.04</v>
      </c>
      <c r="H176">
        <v>5.16</v>
      </c>
      <c r="I176">
        <v>20.9</v>
      </c>
      <c r="J176">
        <v>0</v>
      </c>
      <c r="K176">
        <v>20.9</v>
      </c>
      <c r="L176">
        <v>0.02</v>
      </c>
      <c r="M176">
        <v>0.01</v>
      </c>
      <c r="N176">
        <v>0.55000000000000004</v>
      </c>
      <c r="O176">
        <v>0.57999999999999996</v>
      </c>
      <c r="P176">
        <v>0.61</v>
      </c>
      <c r="Q176" t="s">
        <v>2</v>
      </c>
      <c r="R176">
        <v>406</v>
      </c>
      <c r="S176">
        <v>0.05</v>
      </c>
      <c r="T176">
        <v>0.47</v>
      </c>
      <c r="U176">
        <v>1.1599999999999999</v>
      </c>
      <c r="V176">
        <v>1.02</v>
      </c>
    </row>
    <row r="177" spans="1:22" x14ac:dyDescent="0.25">
      <c r="A177" t="s">
        <v>101</v>
      </c>
      <c r="B177">
        <v>19.690000000000001</v>
      </c>
      <c r="C177">
        <v>133.86000000000001</v>
      </c>
      <c r="D177">
        <v>20</v>
      </c>
      <c r="E177">
        <v>2676</v>
      </c>
      <c r="F177">
        <v>4.1399999999999997</v>
      </c>
      <c r="G177">
        <v>81.540000000000006</v>
      </c>
      <c r="H177">
        <v>2.56</v>
      </c>
      <c r="I177">
        <v>52.32</v>
      </c>
      <c r="J177">
        <v>53.71</v>
      </c>
      <c r="K177">
        <v>49.91</v>
      </c>
      <c r="L177">
        <v>0.02</v>
      </c>
      <c r="M177">
        <v>0.01</v>
      </c>
      <c r="N177">
        <v>0.85</v>
      </c>
      <c r="O177">
        <v>0.89</v>
      </c>
      <c r="P177">
        <v>0.42</v>
      </c>
      <c r="Q177" t="s">
        <v>3</v>
      </c>
      <c r="R177">
        <v>857</v>
      </c>
      <c r="S177">
        <v>0.1</v>
      </c>
      <c r="T177">
        <v>0.25</v>
      </c>
      <c r="U177">
        <v>1.71</v>
      </c>
      <c r="V177">
        <v>1</v>
      </c>
    </row>
    <row r="178" spans="1:22" x14ac:dyDescent="0.25">
      <c r="A178" t="s">
        <v>102</v>
      </c>
      <c r="B178">
        <v>19.690000000000001</v>
      </c>
      <c r="C178">
        <v>253.51</v>
      </c>
      <c r="D178">
        <v>40</v>
      </c>
      <c r="E178">
        <v>10132</v>
      </c>
      <c r="F178">
        <v>11.92</v>
      </c>
      <c r="G178">
        <v>234.71</v>
      </c>
      <c r="H178">
        <v>13.48</v>
      </c>
      <c r="I178">
        <v>18.8</v>
      </c>
      <c r="J178">
        <v>18.55</v>
      </c>
      <c r="K178">
        <v>19.05</v>
      </c>
      <c r="L178">
        <v>0.16</v>
      </c>
      <c r="M178">
        <v>0.08</v>
      </c>
      <c r="N178">
        <v>9.73</v>
      </c>
      <c r="O178">
        <v>10.24</v>
      </c>
      <c r="P178">
        <v>3.12</v>
      </c>
      <c r="Q178" t="s">
        <v>4</v>
      </c>
      <c r="R178">
        <v>1451</v>
      </c>
      <c r="S178">
        <v>0.41</v>
      </c>
      <c r="T178">
        <v>0.42</v>
      </c>
      <c r="U178">
        <v>1.0900000000000001</v>
      </c>
      <c r="V178">
        <v>1.01</v>
      </c>
    </row>
    <row r="179" spans="1:22" x14ac:dyDescent="0.25">
      <c r="A179" t="s">
        <v>103</v>
      </c>
      <c r="B179">
        <v>19.690000000000001</v>
      </c>
      <c r="C179">
        <v>641.55999999999995</v>
      </c>
      <c r="D179">
        <v>20</v>
      </c>
      <c r="E179">
        <v>12804</v>
      </c>
      <c r="F179">
        <v>31.4</v>
      </c>
      <c r="G179">
        <v>618.29999999999995</v>
      </c>
      <c r="H179">
        <v>27.59</v>
      </c>
      <c r="I179">
        <v>23.25</v>
      </c>
      <c r="J179">
        <v>23</v>
      </c>
      <c r="K179">
        <v>23.5</v>
      </c>
      <c r="L179">
        <v>0.41</v>
      </c>
      <c r="M179">
        <v>0.2</v>
      </c>
      <c r="N179">
        <v>24.46</v>
      </c>
      <c r="O179">
        <v>25.74</v>
      </c>
      <c r="P179">
        <v>7.77</v>
      </c>
      <c r="Q179" t="s">
        <v>5</v>
      </c>
      <c r="R179">
        <v>2179</v>
      </c>
      <c r="S179">
        <v>0.78</v>
      </c>
      <c r="T179">
        <v>0.41</v>
      </c>
      <c r="U179">
        <v>1.08</v>
      </c>
      <c r="V179">
        <v>1</v>
      </c>
    </row>
    <row r="180" spans="1:22" x14ac:dyDescent="0.25">
      <c r="A180" t="s">
        <v>104</v>
      </c>
      <c r="B180">
        <v>19.690000000000001</v>
      </c>
      <c r="C180">
        <v>84.52</v>
      </c>
      <c r="D180">
        <v>40</v>
      </c>
      <c r="E180">
        <v>3380</v>
      </c>
      <c r="F180">
        <v>2.58</v>
      </c>
      <c r="G180">
        <v>50.71</v>
      </c>
      <c r="H180">
        <v>2.5</v>
      </c>
      <c r="I180">
        <v>33.81</v>
      </c>
      <c r="J180">
        <v>30.95</v>
      </c>
      <c r="K180">
        <v>36.1</v>
      </c>
      <c r="L180">
        <v>0.05</v>
      </c>
      <c r="M180">
        <v>0.02</v>
      </c>
      <c r="N180">
        <v>2.82</v>
      </c>
      <c r="O180">
        <v>2.97</v>
      </c>
      <c r="P180">
        <v>0.89</v>
      </c>
      <c r="Q180" t="s">
        <v>6</v>
      </c>
      <c r="R180">
        <v>2608</v>
      </c>
      <c r="S180">
        <v>0.28999999999999998</v>
      </c>
      <c r="T180">
        <v>0.39</v>
      </c>
      <c r="U180">
        <v>1.06</v>
      </c>
      <c r="V180">
        <v>1</v>
      </c>
    </row>
    <row r="181" spans="1:22" x14ac:dyDescent="0.25">
      <c r="A181" t="s">
        <v>105</v>
      </c>
      <c r="B181">
        <v>19.690000000000001</v>
      </c>
      <c r="C181">
        <v>373.79</v>
      </c>
      <c r="D181">
        <v>40</v>
      </c>
      <c r="E181">
        <v>14933</v>
      </c>
      <c r="F181">
        <v>17.329999999999998</v>
      </c>
      <c r="G181">
        <v>341.22</v>
      </c>
      <c r="H181">
        <v>11.48</v>
      </c>
      <c r="I181">
        <v>32.56</v>
      </c>
      <c r="J181">
        <v>33.700000000000003</v>
      </c>
      <c r="K181">
        <v>31.65</v>
      </c>
      <c r="L181">
        <v>0.19</v>
      </c>
      <c r="M181">
        <v>0.09</v>
      </c>
      <c r="N181">
        <v>11.11</v>
      </c>
      <c r="O181">
        <v>11.69</v>
      </c>
      <c r="P181">
        <v>3.43</v>
      </c>
      <c r="Q181" t="s">
        <v>7</v>
      </c>
      <c r="R181">
        <v>1498</v>
      </c>
      <c r="S181">
        <v>0.33</v>
      </c>
      <c r="T181">
        <v>0.4</v>
      </c>
      <c r="U181">
        <v>1.06</v>
      </c>
      <c r="V181">
        <v>1</v>
      </c>
    </row>
    <row r="182" spans="1:22" x14ac:dyDescent="0.25">
      <c r="A182" t="s">
        <v>106</v>
      </c>
      <c r="B182">
        <v>19.690000000000001</v>
      </c>
      <c r="C182">
        <v>83.87</v>
      </c>
      <c r="D182">
        <v>40</v>
      </c>
      <c r="E182">
        <v>3354</v>
      </c>
      <c r="F182">
        <v>1.83</v>
      </c>
      <c r="G182">
        <v>35.94</v>
      </c>
      <c r="H182">
        <v>1.75</v>
      </c>
      <c r="I182">
        <v>47.93</v>
      </c>
      <c r="J182">
        <v>48.91</v>
      </c>
      <c r="K182">
        <v>46.96</v>
      </c>
      <c r="L182">
        <v>0.03</v>
      </c>
      <c r="M182">
        <v>0.01</v>
      </c>
      <c r="N182">
        <v>1.81</v>
      </c>
      <c r="O182">
        <v>1.9</v>
      </c>
      <c r="P182">
        <v>0.53</v>
      </c>
      <c r="Q182" t="s">
        <v>8</v>
      </c>
      <c r="R182">
        <v>2805</v>
      </c>
      <c r="S182">
        <v>0.27</v>
      </c>
      <c r="T182">
        <v>0.34</v>
      </c>
      <c r="U182">
        <v>1.08</v>
      </c>
      <c r="V182">
        <v>1</v>
      </c>
    </row>
    <row r="183" spans="1:22" x14ac:dyDescent="0.25">
      <c r="A183" t="s">
        <v>107</v>
      </c>
      <c r="B183">
        <v>19.690000000000001</v>
      </c>
      <c r="C183">
        <v>71.69</v>
      </c>
      <c r="D183">
        <v>40</v>
      </c>
      <c r="E183">
        <v>2867</v>
      </c>
      <c r="F183">
        <v>0.62</v>
      </c>
      <c r="G183">
        <v>12.13</v>
      </c>
      <c r="H183">
        <v>1.2</v>
      </c>
      <c r="I183">
        <v>59.56</v>
      </c>
      <c r="J183">
        <v>40.86</v>
      </c>
      <c r="K183">
        <v>78.27</v>
      </c>
      <c r="L183">
        <v>0.01</v>
      </c>
      <c r="M183">
        <v>0</v>
      </c>
      <c r="N183">
        <v>0.36</v>
      </c>
      <c r="O183">
        <v>0.38</v>
      </c>
      <c r="P183">
        <v>0.1</v>
      </c>
      <c r="Q183" t="s">
        <v>9</v>
      </c>
      <c r="R183">
        <v>1834</v>
      </c>
      <c r="S183">
        <v>0.16</v>
      </c>
      <c r="T183">
        <v>0.36</v>
      </c>
      <c r="U183">
        <v>1.07</v>
      </c>
      <c r="V183">
        <v>1</v>
      </c>
    </row>
    <row r="184" spans="1:22" x14ac:dyDescent="0.25">
      <c r="A184" t="s">
        <v>108</v>
      </c>
      <c r="B184">
        <v>19.690000000000001</v>
      </c>
      <c r="C184">
        <v>78.7</v>
      </c>
      <c r="D184">
        <v>40</v>
      </c>
      <c r="E184">
        <v>3147</v>
      </c>
      <c r="F184">
        <v>0.75</v>
      </c>
      <c r="G184">
        <v>14.68</v>
      </c>
      <c r="H184">
        <v>1.23</v>
      </c>
      <c r="I184">
        <v>64.010000000000005</v>
      </c>
      <c r="J184">
        <v>0</v>
      </c>
      <c r="K184">
        <v>64.010000000000005</v>
      </c>
      <c r="L184">
        <v>0.03</v>
      </c>
      <c r="M184">
        <v>0.01</v>
      </c>
      <c r="N184">
        <v>1.72</v>
      </c>
      <c r="O184">
        <v>1.81</v>
      </c>
      <c r="P184">
        <v>0.49</v>
      </c>
      <c r="Q184" t="s">
        <v>10</v>
      </c>
      <c r="R184">
        <v>9241</v>
      </c>
      <c r="S184">
        <v>0.8</v>
      </c>
      <c r="T184">
        <v>0.32</v>
      </c>
      <c r="U184">
        <v>1.07</v>
      </c>
      <c r="V184">
        <v>1</v>
      </c>
    </row>
    <row r="185" spans="1:22" x14ac:dyDescent="0.25">
      <c r="A185" t="s">
        <v>109</v>
      </c>
      <c r="B185">
        <v>19.690000000000001</v>
      </c>
      <c r="C185">
        <v>95.13</v>
      </c>
      <c r="D185">
        <v>20</v>
      </c>
      <c r="E185">
        <v>1902</v>
      </c>
      <c r="F185">
        <v>4.49</v>
      </c>
      <c r="G185">
        <v>88.44</v>
      </c>
      <c r="H185">
        <v>14.21</v>
      </c>
      <c r="I185">
        <v>6.69</v>
      </c>
      <c r="J185">
        <v>6.4</v>
      </c>
      <c r="K185">
        <v>6.9</v>
      </c>
      <c r="L185">
        <v>7.0000000000000007E-2</v>
      </c>
      <c r="M185">
        <v>0.05</v>
      </c>
      <c r="N185">
        <v>7.05</v>
      </c>
      <c r="O185">
        <v>7.42</v>
      </c>
      <c r="P185">
        <v>1.35</v>
      </c>
      <c r="Q185" t="s">
        <v>11</v>
      </c>
      <c r="R185">
        <v>2367</v>
      </c>
      <c r="S185">
        <v>0.55000000000000004</v>
      </c>
      <c r="T185">
        <v>0.41</v>
      </c>
      <c r="U185">
        <v>1.24</v>
      </c>
      <c r="V185">
        <v>1</v>
      </c>
    </row>
    <row r="186" spans="1:22" x14ac:dyDescent="0.25">
      <c r="A186" t="s">
        <v>110</v>
      </c>
      <c r="B186">
        <v>19.690000000000001</v>
      </c>
      <c r="C186">
        <v>21.8</v>
      </c>
      <c r="D186">
        <v>20</v>
      </c>
      <c r="E186">
        <v>436</v>
      </c>
      <c r="F186">
        <v>0.25</v>
      </c>
      <c r="G186">
        <v>4.8499999999999996</v>
      </c>
      <c r="H186">
        <v>1.29</v>
      </c>
      <c r="I186">
        <v>16.95</v>
      </c>
      <c r="J186">
        <v>17.7</v>
      </c>
      <c r="K186">
        <v>16.2</v>
      </c>
      <c r="L186">
        <v>0</v>
      </c>
      <c r="M186">
        <v>0</v>
      </c>
      <c r="N186">
        <v>0.24</v>
      </c>
      <c r="O186">
        <v>0.25</v>
      </c>
      <c r="P186">
        <v>0.04</v>
      </c>
      <c r="Q186" t="s">
        <v>12</v>
      </c>
      <c r="R186">
        <v>2299</v>
      </c>
      <c r="S186">
        <v>0.2</v>
      </c>
      <c r="T186">
        <v>0.41</v>
      </c>
      <c r="U186">
        <v>1.21</v>
      </c>
      <c r="V186">
        <v>1.01</v>
      </c>
    </row>
    <row r="187" spans="1:22" x14ac:dyDescent="0.25">
      <c r="A187" t="s">
        <v>111</v>
      </c>
      <c r="B187">
        <v>19.690000000000001</v>
      </c>
      <c r="C187">
        <v>66.89</v>
      </c>
      <c r="D187">
        <v>40</v>
      </c>
      <c r="E187">
        <v>2675</v>
      </c>
      <c r="F187">
        <v>0.12</v>
      </c>
      <c r="G187">
        <v>2.38</v>
      </c>
      <c r="H187">
        <v>1.04</v>
      </c>
      <c r="I187">
        <v>64.510000000000005</v>
      </c>
      <c r="J187">
        <v>56.06</v>
      </c>
      <c r="K187">
        <v>75.47</v>
      </c>
      <c r="L187">
        <v>0</v>
      </c>
      <c r="M187">
        <v>0</v>
      </c>
      <c r="N187">
        <v>7.0000000000000007E-2</v>
      </c>
      <c r="O187">
        <v>7.0000000000000007E-2</v>
      </c>
      <c r="P187">
        <v>0.02</v>
      </c>
      <c r="Q187" t="s">
        <v>13</v>
      </c>
      <c r="R187">
        <v>1795</v>
      </c>
      <c r="S187">
        <v>0.15</v>
      </c>
      <c r="T187">
        <v>0.32</v>
      </c>
      <c r="U187">
        <v>1.08</v>
      </c>
      <c r="V187">
        <v>1</v>
      </c>
    </row>
    <row r="188" spans="1:22" x14ac:dyDescent="0.25">
      <c r="A188" t="s">
        <v>112</v>
      </c>
      <c r="N188">
        <v>23.75</v>
      </c>
      <c r="O188">
        <v>24.99</v>
      </c>
      <c r="P188">
        <v>66.02</v>
      </c>
    </row>
    <row r="189" spans="1:22" x14ac:dyDescent="0.25">
      <c r="A189" t="s">
        <v>14</v>
      </c>
      <c r="N189">
        <v>95.02</v>
      </c>
      <c r="O189">
        <v>100</v>
      </c>
      <c r="P189">
        <v>100</v>
      </c>
    </row>
    <row r="190" spans="1:22" x14ac:dyDescent="0.25">
      <c r="A190" t="s">
        <v>91</v>
      </c>
      <c r="B190" t="s">
        <v>73</v>
      </c>
    </row>
    <row r="191" spans="1:22" x14ac:dyDescent="0.25">
      <c r="A191" t="s">
        <v>0</v>
      </c>
      <c r="B191">
        <v>1.5</v>
      </c>
    </row>
    <row r="192" spans="1:22" x14ac:dyDescent="0.25">
      <c r="A192" t="s">
        <v>1</v>
      </c>
      <c r="B192">
        <v>22.49</v>
      </c>
    </row>
    <row r="193" spans="1:22" x14ac:dyDescent="0.25">
      <c r="A193" t="s">
        <v>2</v>
      </c>
      <c r="B193">
        <v>0.77</v>
      </c>
    </row>
    <row r="194" spans="1:22" x14ac:dyDescent="0.25">
      <c r="A194" t="s">
        <v>3</v>
      </c>
      <c r="B194">
        <v>1.08</v>
      </c>
    </row>
    <row r="195" spans="1:22" x14ac:dyDescent="0.25">
      <c r="A195" t="s">
        <v>4</v>
      </c>
      <c r="B195">
        <v>11.42</v>
      </c>
    </row>
    <row r="196" spans="1:22" x14ac:dyDescent="0.25">
      <c r="A196" t="s">
        <v>5</v>
      </c>
      <c r="B196">
        <v>28.65</v>
      </c>
    </row>
    <row r="197" spans="1:22" x14ac:dyDescent="0.25">
      <c r="A197" t="s">
        <v>6</v>
      </c>
      <c r="B197">
        <v>3.3</v>
      </c>
    </row>
    <row r="198" spans="1:22" x14ac:dyDescent="0.25">
      <c r="A198" t="s">
        <v>7</v>
      </c>
      <c r="B198">
        <v>12.95</v>
      </c>
    </row>
    <row r="199" spans="1:22" x14ac:dyDescent="0.25">
      <c r="A199" t="s">
        <v>8</v>
      </c>
      <c r="B199">
        <v>2.09</v>
      </c>
    </row>
    <row r="200" spans="1:22" x14ac:dyDescent="0.25">
      <c r="A200" t="s">
        <v>9</v>
      </c>
      <c r="B200">
        <v>0.41</v>
      </c>
    </row>
    <row r="201" spans="1:22" x14ac:dyDescent="0.25">
      <c r="A201" t="s">
        <v>10</v>
      </c>
      <c r="B201">
        <v>1.98</v>
      </c>
    </row>
    <row r="202" spans="1:22" x14ac:dyDescent="0.25">
      <c r="A202" t="s">
        <v>11</v>
      </c>
      <c r="B202">
        <v>8.0299999999999994</v>
      </c>
    </row>
    <row r="203" spans="1:22" x14ac:dyDescent="0.25">
      <c r="A203" t="s">
        <v>12</v>
      </c>
      <c r="B203">
        <v>0.27</v>
      </c>
    </row>
    <row r="204" spans="1:22" x14ac:dyDescent="0.25">
      <c r="A204" t="s">
        <v>13</v>
      </c>
      <c r="B204">
        <v>0.08</v>
      </c>
    </row>
    <row r="205" spans="1:22" x14ac:dyDescent="0.25">
      <c r="A205" t="s">
        <v>14</v>
      </c>
      <c r="B205">
        <v>95.02</v>
      </c>
    </row>
    <row r="207" spans="1:22" x14ac:dyDescent="0.25">
      <c r="B207" t="s">
        <v>118</v>
      </c>
    </row>
    <row r="208" spans="1:22" x14ac:dyDescent="0.25">
      <c r="A208" t="s">
        <v>98</v>
      </c>
      <c r="B208">
        <v>19.690000000000001</v>
      </c>
      <c r="C208">
        <v>272.85000000000002</v>
      </c>
      <c r="D208">
        <v>20</v>
      </c>
      <c r="E208">
        <v>5452</v>
      </c>
      <c r="F208">
        <v>11.2</v>
      </c>
      <c r="G208">
        <v>220.49</v>
      </c>
      <c r="H208">
        <v>5.21</v>
      </c>
      <c r="I208">
        <v>52.36</v>
      </c>
      <c r="J208">
        <v>47.11</v>
      </c>
      <c r="K208">
        <v>57.61</v>
      </c>
      <c r="L208">
        <v>0.02</v>
      </c>
      <c r="M208">
        <v>0.01</v>
      </c>
      <c r="N208">
        <v>0.81</v>
      </c>
      <c r="O208">
        <v>0.86</v>
      </c>
      <c r="P208">
        <v>1.29</v>
      </c>
      <c r="Q208" t="s">
        <v>0</v>
      </c>
      <c r="R208">
        <v>302</v>
      </c>
      <c r="S208">
        <v>0.04</v>
      </c>
      <c r="T208">
        <v>0.22</v>
      </c>
      <c r="U208">
        <v>1.94</v>
      </c>
      <c r="V208">
        <v>1</v>
      </c>
    </row>
    <row r="209" spans="1:22" x14ac:dyDescent="0.25">
      <c r="A209" t="s">
        <v>99</v>
      </c>
      <c r="B209">
        <v>19.690000000000001</v>
      </c>
      <c r="C209">
        <v>584.63</v>
      </c>
      <c r="D209">
        <v>20</v>
      </c>
      <c r="E209">
        <v>11670</v>
      </c>
      <c r="F209">
        <v>29.14</v>
      </c>
      <c r="G209">
        <v>573.88</v>
      </c>
      <c r="H209">
        <v>54.38</v>
      </c>
      <c r="I209">
        <v>10.75</v>
      </c>
      <c r="J209">
        <v>3.5</v>
      </c>
      <c r="K209">
        <v>18</v>
      </c>
      <c r="L209">
        <v>0.46</v>
      </c>
      <c r="M209">
        <v>7.0000000000000007E-2</v>
      </c>
      <c r="N209">
        <v>9.61</v>
      </c>
      <c r="O209">
        <v>10.220000000000001</v>
      </c>
      <c r="P209">
        <v>13.96</v>
      </c>
      <c r="Q209" t="s">
        <v>1</v>
      </c>
      <c r="R209">
        <v>628</v>
      </c>
      <c r="S209">
        <v>0.28999999999999998</v>
      </c>
      <c r="T209">
        <v>0.3</v>
      </c>
      <c r="U209">
        <v>1.65</v>
      </c>
      <c r="V209">
        <v>1</v>
      </c>
    </row>
    <row r="210" spans="1:22" x14ac:dyDescent="0.25">
      <c r="A210" t="s">
        <v>100</v>
      </c>
      <c r="B210">
        <v>19.690000000000001</v>
      </c>
      <c r="C210">
        <v>74.67</v>
      </c>
      <c r="D210">
        <v>20</v>
      </c>
      <c r="E210">
        <v>1493</v>
      </c>
      <c r="F210">
        <v>2.88</v>
      </c>
      <c r="G210">
        <v>56.77</v>
      </c>
      <c r="H210">
        <v>4.17</v>
      </c>
      <c r="I210">
        <v>17.899999999999999</v>
      </c>
      <c r="J210">
        <v>0</v>
      </c>
      <c r="K210">
        <v>17.899999999999999</v>
      </c>
      <c r="L210">
        <v>0.01</v>
      </c>
      <c r="M210">
        <v>0</v>
      </c>
      <c r="N210">
        <v>0.36</v>
      </c>
      <c r="O210">
        <v>0.38</v>
      </c>
      <c r="P210">
        <v>0.41</v>
      </c>
      <c r="Q210" t="s">
        <v>2</v>
      </c>
      <c r="R210">
        <v>377</v>
      </c>
      <c r="S210">
        <v>0.04</v>
      </c>
      <c r="T210">
        <v>0.47</v>
      </c>
      <c r="U210">
        <v>1.1599999999999999</v>
      </c>
      <c r="V210">
        <v>1.02</v>
      </c>
    </row>
    <row r="211" spans="1:22" x14ac:dyDescent="0.25">
      <c r="A211" t="s">
        <v>101</v>
      </c>
      <c r="B211">
        <v>19.690000000000001</v>
      </c>
      <c r="C211">
        <v>183.76</v>
      </c>
      <c r="D211">
        <v>20</v>
      </c>
      <c r="E211">
        <v>3673</v>
      </c>
      <c r="F211">
        <v>6.51</v>
      </c>
      <c r="G211">
        <v>128.13999999999999</v>
      </c>
      <c r="H211">
        <v>3.3</v>
      </c>
      <c r="I211">
        <v>55.62</v>
      </c>
      <c r="J211">
        <v>61.71</v>
      </c>
      <c r="K211">
        <v>45.11</v>
      </c>
      <c r="L211">
        <v>0.03</v>
      </c>
      <c r="M211">
        <v>0.01</v>
      </c>
      <c r="N211">
        <v>1.32</v>
      </c>
      <c r="O211">
        <v>1.41</v>
      </c>
      <c r="P211">
        <v>0.67</v>
      </c>
      <c r="Q211" t="s">
        <v>3</v>
      </c>
      <c r="R211">
        <v>879</v>
      </c>
      <c r="S211">
        <v>0.11</v>
      </c>
      <c r="T211">
        <v>0.25</v>
      </c>
      <c r="U211">
        <v>1.7</v>
      </c>
      <c r="V211">
        <v>1</v>
      </c>
    </row>
    <row r="212" spans="1:22" x14ac:dyDescent="0.25">
      <c r="A212" t="s">
        <v>102</v>
      </c>
      <c r="B212">
        <v>19.690000000000001</v>
      </c>
      <c r="C212">
        <v>252.54</v>
      </c>
      <c r="D212">
        <v>40</v>
      </c>
      <c r="E212">
        <v>10093</v>
      </c>
      <c r="F212">
        <v>11.84</v>
      </c>
      <c r="G212">
        <v>233.11</v>
      </c>
      <c r="H212">
        <v>13</v>
      </c>
      <c r="I212">
        <v>19.43</v>
      </c>
      <c r="J212">
        <v>19.100000000000001</v>
      </c>
      <c r="K212">
        <v>19.75</v>
      </c>
      <c r="L212">
        <v>0.16</v>
      </c>
      <c r="M212">
        <v>0.08</v>
      </c>
      <c r="N212">
        <v>9.68</v>
      </c>
      <c r="O212">
        <v>10.3</v>
      </c>
      <c r="P212">
        <v>3.14</v>
      </c>
      <c r="Q212" t="s">
        <v>4</v>
      </c>
      <c r="R212">
        <v>1477</v>
      </c>
      <c r="S212">
        <v>0.41</v>
      </c>
      <c r="T212">
        <v>0.42</v>
      </c>
      <c r="U212">
        <v>1.0900000000000001</v>
      </c>
      <c r="V212">
        <v>1.01</v>
      </c>
    </row>
    <row r="213" spans="1:22" x14ac:dyDescent="0.25">
      <c r="A213" t="s">
        <v>103</v>
      </c>
      <c r="B213">
        <v>19.690000000000001</v>
      </c>
      <c r="C213">
        <v>635.23</v>
      </c>
      <c r="D213">
        <v>20</v>
      </c>
      <c r="E213">
        <v>12678</v>
      </c>
      <c r="F213">
        <v>31.3</v>
      </c>
      <c r="G213">
        <v>616.38</v>
      </c>
      <c r="H213">
        <v>33.700000000000003</v>
      </c>
      <c r="I213">
        <v>18.850000000000001</v>
      </c>
      <c r="J213">
        <v>21.7</v>
      </c>
      <c r="K213">
        <v>16</v>
      </c>
      <c r="L213">
        <v>0.41</v>
      </c>
      <c r="M213">
        <v>0.2</v>
      </c>
      <c r="N213">
        <v>24.42</v>
      </c>
      <c r="O213">
        <v>25.97</v>
      </c>
      <c r="P213">
        <v>7.84</v>
      </c>
      <c r="Q213" t="s">
        <v>5</v>
      </c>
      <c r="R213">
        <v>1965</v>
      </c>
      <c r="S213">
        <v>0.78</v>
      </c>
      <c r="T213">
        <v>0.41</v>
      </c>
      <c r="U213">
        <v>1.08</v>
      </c>
      <c r="V213">
        <v>1</v>
      </c>
    </row>
    <row r="214" spans="1:22" x14ac:dyDescent="0.25">
      <c r="A214" t="s">
        <v>104</v>
      </c>
      <c r="B214">
        <v>19.690000000000001</v>
      </c>
      <c r="C214">
        <v>82.5</v>
      </c>
      <c r="D214">
        <v>40</v>
      </c>
      <c r="E214">
        <v>3299</v>
      </c>
      <c r="F214">
        <v>2.4300000000000002</v>
      </c>
      <c r="G214">
        <v>47.89</v>
      </c>
      <c r="H214">
        <v>2.38</v>
      </c>
      <c r="I214">
        <v>34.6</v>
      </c>
      <c r="J214">
        <v>33.85</v>
      </c>
      <c r="K214">
        <v>35.200000000000003</v>
      </c>
      <c r="L214">
        <v>0.04</v>
      </c>
      <c r="M214">
        <v>0.02</v>
      </c>
      <c r="N214">
        <v>2.66</v>
      </c>
      <c r="O214">
        <v>2.83</v>
      </c>
      <c r="P214">
        <v>0.85</v>
      </c>
      <c r="Q214" t="s">
        <v>6</v>
      </c>
      <c r="R214">
        <v>2639</v>
      </c>
      <c r="S214">
        <v>0.28999999999999998</v>
      </c>
      <c r="T214">
        <v>0.39</v>
      </c>
      <c r="U214">
        <v>1.06</v>
      </c>
      <c r="V214">
        <v>1</v>
      </c>
    </row>
    <row r="215" spans="1:22" x14ac:dyDescent="0.25">
      <c r="A215" t="s">
        <v>105</v>
      </c>
      <c r="B215">
        <v>19.690000000000001</v>
      </c>
      <c r="C215">
        <v>357.32</v>
      </c>
      <c r="D215">
        <v>40</v>
      </c>
      <c r="E215">
        <v>14276</v>
      </c>
      <c r="F215">
        <v>16.559999999999999</v>
      </c>
      <c r="G215">
        <v>326.17</v>
      </c>
      <c r="H215">
        <v>11.47</v>
      </c>
      <c r="I215">
        <v>31.15</v>
      </c>
      <c r="J215">
        <v>31.4</v>
      </c>
      <c r="K215">
        <v>30.95</v>
      </c>
      <c r="L215">
        <v>0.18</v>
      </c>
      <c r="M215">
        <v>0.09</v>
      </c>
      <c r="N215">
        <v>10.62</v>
      </c>
      <c r="O215">
        <v>11.3</v>
      </c>
      <c r="P215">
        <v>3.31</v>
      </c>
      <c r="Q215" t="s">
        <v>7</v>
      </c>
      <c r="R215">
        <v>1467</v>
      </c>
      <c r="S215">
        <v>0.32</v>
      </c>
      <c r="T215">
        <v>0.4</v>
      </c>
      <c r="U215">
        <v>1.06</v>
      </c>
      <c r="V215">
        <v>1</v>
      </c>
    </row>
    <row r="216" spans="1:22" x14ac:dyDescent="0.25">
      <c r="A216" t="s">
        <v>106</v>
      </c>
      <c r="B216">
        <v>19.690000000000001</v>
      </c>
      <c r="C216">
        <v>77.92</v>
      </c>
      <c r="D216">
        <v>40</v>
      </c>
      <c r="E216">
        <v>3116</v>
      </c>
      <c r="F216">
        <v>1.56</v>
      </c>
      <c r="G216">
        <v>30.66</v>
      </c>
      <c r="H216">
        <v>1.65</v>
      </c>
      <c r="I216">
        <v>47.26</v>
      </c>
      <c r="J216">
        <v>50.06</v>
      </c>
      <c r="K216">
        <v>44.46</v>
      </c>
      <c r="L216">
        <v>0.02</v>
      </c>
      <c r="M216">
        <v>0.01</v>
      </c>
      <c r="N216">
        <v>1.54</v>
      </c>
      <c r="O216">
        <v>1.64</v>
      </c>
      <c r="P216">
        <v>0.46</v>
      </c>
      <c r="Q216" t="s">
        <v>8</v>
      </c>
      <c r="R216">
        <v>2786</v>
      </c>
      <c r="S216">
        <v>0.27</v>
      </c>
      <c r="T216">
        <v>0.34</v>
      </c>
      <c r="U216">
        <v>1.08</v>
      </c>
      <c r="V216">
        <v>1</v>
      </c>
    </row>
    <row r="217" spans="1:22" x14ac:dyDescent="0.25">
      <c r="A217" t="s">
        <v>107</v>
      </c>
      <c r="B217">
        <v>19.690000000000001</v>
      </c>
      <c r="C217">
        <v>69.319999999999993</v>
      </c>
      <c r="D217">
        <v>40</v>
      </c>
      <c r="E217">
        <v>2772</v>
      </c>
      <c r="F217">
        <v>0.61</v>
      </c>
      <c r="G217">
        <v>11.95</v>
      </c>
      <c r="H217">
        <v>1.21</v>
      </c>
      <c r="I217">
        <v>57.36</v>
      </c>
      <c r="J217">
        <v>41.56</v>
      </c>
      <c r="K217">
        <v>73.17</v>
      </c>
      <c r="L217">
        <v>0.01</v>
      </c>
      <c r="M217">
        <v>0</v>
      </c>
      <c r="N217">
        <v>0.35</v>
      </c>
      <c r="O217">
        <v>0.37</v>
      </c>
      <c r="P217">
        <v>0.1</v>
      </c>
      <c r="Q217" t="s">
        <v>9</v>
      </c>
      <c r="R217">
        <v>1801</v>
      </c>
      <c r="S217">
        <v>0.16</v>
      </c>
      <c r="T217">
        <v>0.36</v>
      </c>
      <c r="U217">
        <v>1.07</v>
      </c>
      <c r="V217">
        <v>1</v>
      </c>
    </row>
    <row r="218" spans="1:22" x14ac:dyDescent="0.25">
      <c r="A218" t="s">
        <v>108</v>
      </c>
      <c r="B218">
        <v>19.690000000000001</v>
      </c>
      <c r="C218">
        <v>75.97</v>
      </c>
      <c r="D218">
        <v>40</v>
      </c>
      <c r="E218">
        <v>3038</v>
      </c>
      <c r="F218">
        <v>0.56000000000000005</v>
      </c>
      <c r="G218">
        <v>10.96</v>
      </c>
      <c r="H218">
        <v>1.17</v>
      </c>
      <c r="I218">
        <v>65.010000000000005</v>
      </c>
      <c r="J218">
        <v>0</v>
      </c>
      <c r="K218">
        <v>65.010000000000005</v>
      </c>
      <c r="L218">
        <v>0.02</v>
      </c>
      <c r="M218">
        <v>0.01</v>
      </c>
      <c r="N218">
        <v>1.28</v>
      </c>
      <c r="O218">
        <v>1.36</v>
      </c>
      <c r="P218">
        <v>0.37</v>
      </c>
      <c r="Q218" t="s">
        <v>10</v>
      </c>
      <c r="R218">
        <v>9311</v>
      </c>
      <c r="S218">
        <v>0.8</v>
      </c>
      <c r="T218">
        <v>0.32</v>
      </c>
      <c r="U218">
        <v>1.08</v>
      </c>
      <c r="V218">
        <v>1</v>
      </c>
    </row>
    <row r="219" spans="1:22" x14ac:dyDescent="0.25">
      <c r="A219" t="s">
        <v>109</v>
      </c>
      <c r="B219">
        <v>19.690000000000001</v>
      </c>
      <c r="C219">
        <v>101.28</v>
      </c>
      <c r="D219">
        <v>20</v>
      </c>
      <c r="E219">
        <v>2025</v>
      </c>
      <c r="F219">
        <v>4.8099999999999996</v>
      </c>
      <c r="G219">
        <v>94.82</v>
      </c>
      <c r="H219">
        <v>15.67</v>
      </c>
      <c r="I219">
        <v>6.46</v>
      </c>
      <c r="J219">
        <v>5.7</v>
      </c>
      <c r="K219">
        <v>7</v>
      </c>
      <c r="L219">
        <v>7.0000000000000007E-2</v>
      </c>
      <c r="M219">
        <v>0.06</v>
      </c>
      <c r="N219">
        <v>7.56</v>
      </c>
      <c r="O219">
        <v>8.0399999999999991</v>
      </c>
      <c r="P219">
        <v>1.47</v>
      </c>
      <c r="Q219" t="s">
        <v>11</v>
      </c>
      <c r="R219">
        <v>2326</v>
      </c>
      <c r="S219">
        <v>0.56000000000000005</v>
      </c>
      <c r="T219">
        <v>0.41</v>
      </c>
      <c r="U219">
        <v>1.24</v>
      </c>
      <c r="V219">
        <v>1</v>
      </c>
    </row>
    <row r="220" spans="1:22" x14ac:dyDescent="0.25">
      <c r="A220" t="s">
        <v>110</v>
      </c>
      <c r="B220">
        <v>19.690000000000001</v>
      </c>
      <c r="C220">
        <v>22.7</v>
      </c>
      <c r="D220">
        <v>20</v>
      </c>
      <c r="E220">
        <v>454</v>
      </c>
      <c r="F220">
        <v>0.33</v>
      </c>
      <c r="G220">
        <v>6.45</v>
      </c>
      <c r="H220">
        <v>1.4</v>
      </c>
      <c r="I220">
        <v>16.25</v>
      </c>
      <c r="J220">
        <v>16.3</v>
      </c>
      <c r="K220">
        <v>16.2</v>
      </c>
      <c r="L220">
        <v>0</v>
      </c>
      <c r="M220">
        <v>0</v>
      </c>
      <c r="N220">
        <v>0.32</v>
      </c>
      <c r="O220">
        <v>0.34</v>
      </c>
      <c r="P220">
        <v>0.06</v>
      </c>
      <c r="Q220" t="s">
        <v>12</v>
      </c>
      <c r="R220">
        <v>2255</v>
      </c>
      <c r="S220">
        <v>0.2</v>
      </c>
      <c r="T220">
        <v>0.41</v>
      </c>
      <c r="U220">
        <v>1.21</v>
      </c>
      <c r="V220">
        <v>1.01</v>
      </c>
    </row>
    <row r="221" spans="1:22" x14ac:dyDescent="0.25">
      <c r="A221" t="s">
        <v>111</v>
      </c>
      <c r="B221">
        <v>19.690000000000001</v>
      </c>
      <c r="C221">
        <v>68.02</v>
      </c>
      <c r="D221">
        <v>40</v>
      </c>
      <c r="E221">
        <v>2720</v>
      </c>
      <c r="F221">
        <v>0.01</v>
      </c>
      <c r="G221">
        <v>0.2</v>
      </c>
      <c r="H221">
        <v>1</v>
      </c>
      <c r="I221">
        <v>67.81</v>
      </c>
      <c r="J221">
        <v>59.01</v>
      </c>
      <c r="K221">
        <v>79.22</v>
      </c>
      <c r="L221">
        <v>0</v>
      </c>
      <c r="M221">
        <v>0</v>
      </c>
      <c r="N221">
        <v>0.01</v>
      </c>
      <c r="O221">
        <v>0.01</v>
      </c>
      <c r="P221">
        <v>0</v>
      </c>
      <c r="Q221" t="s">
        <v>13</v>
      </c>
      <c r="R221">
        <v>1840</v>
      </c>
      <c r="S221">
        <v>0.15</v>
      </c>
      <c r="T221">
        <v>0.32</v>
      </c>
      <c r="U221">
        <v>1.08</v>
      </c>
      <c r="V221">
        <v>1</v>
      </c>
    </row>
    <row r="222" spans="1:22" x14ac:dyDescent="0.25">
      <c r="A222" t="s">
        <v>112</v>
      </c>
      <c r="N222">
        <v>23.49</v>
      </c>
      <c r="O222">
        <v>24.98</v>
      </c>
      <c r="P222">
        <v>66.069999999999993</v>
      </c>
    </row>
    <row r="223" spans="1:22" x14ac:dyDescent="0.25">
      <c r="A223" t="s">
        <v>14</v>
      </c>
      <c r="N223">
        <v>94.03</v>
      </c>
      <c r="O223">
        <v>100</v>
      </c>
      <c r="P223">
        <v>100</v>
      </c>
    </row>
    <row r="224" spans="1:22" x14ac:dyDescent="0.25">
      <c r="A224" t="s">
        <v>91</v>
      </c>
      <c r="B224" t="s">
        <v>73</v>
      </c>
    </row>
    <row r="225" spans="1:2" x14ac:dyDescent="0.25">
      <c r="A225" t="s">
        <v>0</v>
      </c>
      <c r="B225">
        <v>1.73</v>
      </c>
    </row>
    <row r="226" spans="1:2" x14ac:dyDescent="0.25">
      <c r="A226" t="s">
        <v>1</v>
      </c>
      <c r="B226">
        <v>22.02</v>
      </c>
    </row>
    <row r="227" spans="1:2" x14ac:dyDescent="0.25">
      <c r="A227" t="s">
        <v>2</v>
      </c>
      <c r="B227">
        <v>0.51</v>
      </c>
    </row>
    <row r="228" spans="1:2" x14ac:dyDescent="0.25">
      <c r="A228" t="s">
        <v>3</v>
      </c>
      <c r="B228">
        <v>1.68</v>
      </c>
    </row>
    <row r="229" spans="1:2" x14ac:dyDescent="0.25">
      <c r="A229" t="s">
        <v>4</v>
      </c>
      <c r="B229">
        <v>11.35</v>
      </c>
    </row>
    <row r="230" spans="1:2" x14ac:dyDescent="0.25">
      <c r="A230" t="s">
        <v>5</v>
      </c>
      <c r="B230">
        <v>28.6</v>
      </c>
    </row>
    <row r="231" spans="1:2" x14ac:dyDescent="0.25">
      <c r="A231" t="s">
        <v>6</v>
      </c>
      <c r="B231">
        <v>3.12</v>
      </c>
    </row>
    <row r="232" spans="1:2" x14ac:dyDescent="0.25">
      <c r="A232" t="s">
        <v>7</v>
      </c>
      <c r="B232">
        <v>12.39</v>
      </c>
    </row>
    <row r="233" spans="1:2" x14ac:dyDescent="0.25">
      <c r="A233" t="s">
        <v>8</v>
      </c>
      <c r="B233">
        <v>1.79</v>
      </c>
    </row>
    <row r="234" spans="1:2" x14ac:dyDescent="0.25">
      <c r="A234" t="s">
        <v>9</v>
      </c>
      <c r="B234">
        <v>0.41</v>
      </c>
    </row>
    <row r="235" spans="1:2" x14ac:dyDescent="0.25">
      <c r="A235" t="s">
        <v>10</v>
      </c>
      <c r="B235">
        <v>1.48</v>
      </c>
    </row>
    <row r="236" spans="1:2" x14ac:dyDescent="0.25">
      <c r="A236" t="s">
        <v>11</v>
      </c>
      <c r="B236">
        <v>8.6</v>
      </c>
    </row>
    <row r="237" spans="1:2" x14ac:dyDescent="0.25">
      <c r="A237" t="s">
        <v>12</v>
      </c>
      <c r="B237">
        <v>0.36</v>
      </c>
    </row>
    <row r="238" spans="1:2" x14ac:dyDescent="0.25">
      <c r="A238" t="s">
        <v>13</v>
      </c>
      <c r="B238">
        <v>0.01</v>
      </c>
    </row>
    <row r="239" spans="1:2" x14ac:dyDescent="0.25">
      <c r="A239" t="s">
        <v>14</v>
      </c>
      <c r="B239">
        <v>94.03</v>
      </c>
    </row>
    <row r="241" spans="1:22" x14ac:dyDescent="0.25">
      <c r="B241" t="s">
        <v>119</v>
      </c>
    </row>
    <row r="242" spans="1:22" x14ac:dyDescent="0.25">
      <c r="A242" t="s">
        <v>98</v>
      </c>
      <c r="B242">
        <v>19.690000000000001</v>
      </c>
      <c r="C242">
        <v>292.93</v>
      </c>
      <c r="D242">
        <v>20</v>
      </c>
      <c r="E242">
        <v>5853</v>
      </c>
      <c r="F242">
        <v>12.42</v>
      </c>
      <c r="G242">
        <v>244.53</v>
      </c>
      <c r="H242">
        <v>6.05</v>
      </c>
      <c r="I242">
        <v>48.41</v>
      </c>
      <c r="J242">
        <v>44.11</v>
      </c>
      <c r="K242">
        <v>52.71</v>
      </c>
      <c r="L242">
        <v>0.02</v>
      </c>
      <c r="M242">
        <v>0.01</v>
      </c>
      <c r="N242">
        <v>0.9</v>
      </c>
      <c r="O242">
        <v>0.95</v>
      </c>
      <c r="P242">
        <v>1.44</v>
      </c>
      <c r="Q242" t="s">
        <v>0</v>
      </c>
      <c r="R242">
        <v>291</v>
      </c>
      <c r="S242">
        <v>0.05</v>
      </c>
      <c r="T242">
        <v>0.22</v>
      </c>
      <c r="U242">
        <v>1.95</v>
      </c>
      <c r="V242">
        <v>1</v>
      </c>
    </row>
    <row r="243" spans="1:22" x14ac:dyDescent="0.25">
      <c r="A243" t="s">
        <v>99</v>
      </c>
      <c r="B243">
        <v>19.690000000000001</v>
      </c>
      <c r="C243">
        <v>573.58000000000004</v>
      </c>
      <c r="D243">
        <v>20</v>
      </c>
      <c r="E243">
        <v>11450</v>
      </c>
      <c r="F243">
        <v>28.69</v>
      </c>
      <c r="G243">
        <v>565.08000000000004</v>
      </c>
      <c r="H243">
        <v>67.48</v>
      </c>
      <c r="I243">
        <v>8.5</v>
      </c>
      <c r="J243">
        <v>6.5</v>
      </c>
      <c r="K243">
        <v>10.5</v>
      </c>
      <c r="L243">
        <v>0.45</v>
      </c>
      <c r="M243">
        <v>7.0000000000000007E-2</v>
      </c>
      <c r="N243">
        <v>9.48</v>
      </c>
      <c r="O243">
        <v>10.039999999999999</v>
      </c>
      <c r="P243">
        <v>13.79</v>
      </c>
      <c r="Q243" t="s">
        <v>1</v>
      </c>
      <c r="R243">
        <v>560</v>
      </c>
      <c r="S243">
        <v>0.28999999999999998</v>
      </c>
      <c r="T243">
        <v>0.3</v>
      </c>
      <c r="U243">
        <v>1.65</v>
      </c>
      <c r="V243">
        <v>1</v>
      </c>
    </row>
    <row r="244" spans="1:22" x14ac:dyDescent="0.25">
      <c r="A244" t="s">
        <v>100</v>
      </c>
      <c r="B244">
        <v>19.690000000000001</v>
      </c>
      <c r="C244">
        <v>47.66</v>
      </c>
      <c r="D244">
        <v>20</v>
      </c>
      <c r="E244">
        <v>953</v>
      </c>
      <c r="F244">
        <v>1.36</v>
      </c>
      <c r="G244">
        <v>26.86</v>
      </c>
      <c r="H244">
        <v>2.29</v>
      </c>
      <c r="I244">
        <v>20.8</v>
      </c>
      <c r="J244">
        <v>0</v>
      </c>
      <c r="K244">
        <v>20.8</v>
      </c>
      <c r="L244">
        <v>0</v>
      </c>
      <c r="M244">
        <v>0</v>
      </c>
      <c r="N244">
        <v>0.17</v>
      </c>
      <c r="O244">
        <v>0.18</v>
      </c>
      <c r="P244">
        <v>0.19</v>
      </c>
      <c r="Q244" t="s">
        <v>2</v>
      </c>
      <c r="R244">
        <v>403</v>
      </c>
      <c r="S244">
        <v>0.04</v>
      </c>
      <c r="T244">
        <v>0.47</v>
      </c>
      <c r="U244">
        <v>1.1599999999999999</v>
      </c>
      <c r="V244">
        <v>1.02</v>
      </c>
    </row>
    <row r="245" spans="1:22" x14ac:dyDescent="0.25">
      <c r="A245" t="s">
        <v>101</v>
      </c>
      <c r="B245">
        <v>19.690000000000001</v>
      </c>
      <c r="C245">
        <v>115.09</v>
      </c>
      <c r="D245">
        <v>20</v>
      </c>
      <c r="E245">
        <v>2301</v>
      </c>
      <c r="F245">
        <v>3.25</v>
      </c>
      <c r="G245">
        <v>64</v>
      </c>
      <c r="H245">
        <v>2.25</v>
      </c>
      <c r="I245">
        <v>51.1</v>
      </c>
      <c r="J245">
        <v>52.71</v>
      </c>
      <c r="K245">
        <v>48.31</v>
      </c>
      <c r="L245">
        <v>0.01</v>
      </c>
      <c r="M245">
        <v>0</v>
      </c>
      <c r="N245">
        <v>0.66</v>
      </c>
      <c r="O245">
        <v>0.7</v>
      </c>
      <c r="P245">
        <v>0.34</v>
      </c>
      <c r="Q245" t="s">
        <v>3</v>
      </c>
      <c r="R245">
        <v>845</v>
      </c>
      <c r="S245">
        <v>0.09</v>
      </c>
      <c r="T245">
        <v>0.25</v>
      </c>
      <c r="U245">
        <v>1.71</v>
      </c>
      <c r="V245">
        <v>1</v>
      </c>
    </row>
    <row r="246" spans="1:22" x14ac:dyDescent="0.25">
      <c r="A246" t="s">
        <v>102</v>
      </c>
      <c r="B246">
        <v>19.690000000000001</v>
      </c>
      <c r="C246">
        <v>325.47000000000003</v>
      </c>
      <c r="D246">
        <v>40</v>
      </c>
      <c r="E246">
        <v>13005</v>
      </c>
      <c r="F246">
        <v>15.52</v>
      </c>
      <c r="G246">
        <v>305.67</v>
      </c>
      <c r="H246">
        <v>16.440000000000001</v>
      </c>
      <c r="I246">
        <v>19.8</v>
      </c>
      <c r="J246">
        <v>21.45</v>
      </c>
      <c r="K246">
        <v>18.149999999999999</v>
      </c>
      <c r="L246">
        <v>0.21</v>
      </c>
      <c r="M246">
        <v>0.11</v>
      </c>
      <c r="N246">
        <v>12.66</v>
      </c>
      <c r="O246">
        <v>13.41</v>
      </c>
      <c r="P246">
        <v>4.0999999999999996</v>
      </c>
      <c r="Q246" t="s">
        <v>4</v>
      </c>
      <c r="R246">
        <v>1487</v>
      </c>
      <c r="S246">
        <v>0.49</v>
      </c>
      <c r="T246">
        <v>0.42</v>
      </c>
      <c r="U246">
        <v>1.08</v>
      </c>
      <c r="V246">
        <v>1.01</v>
      </c>
    </row>
    <row r="247" spans="1:22" x14ac:dyDescent="0.25">
      <c r="A247" t="s">
        <v>103</v>
      </c>
      <c r="B247">
        <v>19.690000000000001</v>
      </c>
      <c r="C247">
        <v>698.31</v>
      </c>
      <c r="D247">
        <v>20</v>
      </c>
      <c r="E247">
        <v>13934</v>
      </c>
      <c r="F247">
        <v>34.33</v>
      </c>
      <c r="G247">
        <v>676.05</v>
      </c>
      <c r="H247">
        <v>31.38</v>
      </c>
      <c r="I247">
        <v>22.25</v>
      </c>
      <c r="J247">
        <v>23.9</v>
      </c>
      <c r="K247">
        <v>20.6</v>
      </c>
      <c r="L247">
        <v>0.45</v>
      </c>
      <c r="M247">
        <v>0.22</v>
      </c>
      <c r="N247">
        <v>26.67</v>
      </c>
      <c r="O247">
        <v>28.26</v>
      </c>
      <c r="P247">
        <v>8.57</v>
      </c>
      <c r="Q247" t="s">
        <v>5</v>
      </c>
      <c r="R247">
        <v>2126</v>
      </c>
      <c r="S247">
        <v>0.82</v>
      </c>
      <c r="T247">
        <v>0.42</v>
      </c>
      <c r="U247">
        <v>1.08</v>
      </c>
      <c r="V247">
        <v>1</v>
      </c>
    </row>
    <row r="248" spans="1:22" x14ac:dyDescent="0.25">
      <c r="A248" t="s">
        <v>104</v>
      </c>
      <c r="B248">
        <v>19.690000000000001</v>
      </c>
      <c r="C248">
        <v>79.37</v>
      </c>
      <c r="D248">
        <v>40</v>
      </c>
      <c r="E248">
        <v>3174</v>
      </c>
      <c r="F248">
        <v>2.2799999999999998</v>
      </c>
      <c r="G248">
        <v>44.99</v>
      </c>
      <c r="H248">
        <v>2.31</v>
      </c>
      <c r="I248">
        <v>34.380000000000003</v>
      </c>
      <c r="J248">
        <v>34.6</v>
      </c>
      <c r="K248">
        <v>34.200000000000003</v>
      </c>
      <c r="L248">
        <v>0.04</v>
      </c>
      <c r="M248">
        <v>0.02</v>
      </c>
      <c r="N248">
        <v>2.5</v>
      </c>
      <c r="O248">
        <v>2.65</v>
      </c>
      <c r="P248">
        <v>0.8</v>
      </c>
      <c r="Q248" t="s">
        <v>6</v>
      </c>
      <c r="R248">
        <v>2627</v>
      </c>
      <c r="S248">
        <v>0.28000000000000003</v>
      </c>
      <c r="T248">
        <v>0.39</v>
      </c>
      <c r="U248">
        <v>1.07</v>
      </c>
      <c r="V248">
        <v>1</v>
      </c>
    </row>
    <row r="249" spans="1:22" x14ac:dyDescent="0.25">
      <c r="A249" t="s">
        <v>105</v>
      </c>
      <c r="B249">
        <v>19.690000000000001</v>
      </c>
      <c r="C249">
        <v>311.14</v>
      </c>
      <c r="D249">
        <v>40</v>
      </c>
      <c r="E249">
        <v>12433</v>
      </c>
      <c r="F249">
        <v>14.13</v>
      </c>
      <c r="G249">
        <v>278.29000000000002</v>
      </c>
      <c r="H249">
        <v>9.4700000000000006</v>
      </c>
      <c r="I249">
        <v>32.86</v>
      </c>
      <c r="J249">
        <v>34.549999999999997</v>
      </c>
      <c r="K249">
        <v>31.5</v>
      </c>
      <c r="L249">
        <v>0.15</v>
      </c>
      <c r="M249">
        <v>0.08</v>
      </c>
      <c r="N249">
        <v>9.02</v>
      </c>
      <c r="O249">
        <v>9.56</v>
      </c>
      <c r="P249">
        <v>2.82</v>
      </c>
      <c r="Q249" t="s">
        <v>7</v>
      </c>
      <c r="R249">
        <v>1499</v>
      </c>
      <c r="S249">
        <v>0.3</v>
      </c>
      <c r="T249">
        <v>0.4</v>
      </c>
      <c r="U249">
        <v>1.06</v>
      </c>
      <c r="V249">
        <v>1</v>
      </c>
    </row>
    <row r="250" spans="1:22" x14ac:dyDescent="0.25">
      <c r="A250" t="s">
        <v>106</v>
      </c>
      <c r="B250">
        <v>19.690000000000001</v>
      </c>
      <c r="C250">
        <v>66.11</v>
      </c>
      <c r="D250">
        <v>40</v>
      </c>
      <c r="E250">
        <v>2644</v>
      </c>
      <c r="F250">
        <v>0.92</v>
      </c>
      <c r="G250">
        <v>18.13</v>
      </c>
      <c r="H250">
        <v>1.38</v>
      </c>
      <c r="I250">
        <v>47.98</v>
      </c>
      <c r="J250">
        <v>51.36</v>
      </c>
      <c r="K250">
        <v>44.61</v>
      </c>
      <c r="L250">
        <v>0.01</v>
      </c>
      <c r="M250">
        <v>0.01</v>
      </c>
      <c r="N250">
        <v>0.91</v>
      </c>
      <c r="O250">
        <v>0.97</v>
      </c>
      <c r="P250">
        <v>0.27</v>
      </c>
      <c r="Q250" t="s">
        <v>8</v>
      </c>
      <c r="R250">
        <v>2812</v>
      </c>
      <c r="S250">
        <v>0.26</v>
      </c>
      <c r="T250">
        <v>0.34</v>
      </c>
      <c r="U250">
        <v>1.08</v>
      </c>
      <c r="V250">
        <v>1</v>
      </c>
    </row>
    <row r="251" spans="1:22" x14ac:dyDescent="0.25">
      <c r="A251" t="s">
        <v>107</v>
      </c>
      <c r="B251">
        <v>19.690000000000001</v>
      </c>
      <c r="C251">
        <v>68.489999999999995</v>
      </c>
      <c r="D251">
        <v>40</v>
      </c>
      <c r="E251">
        <v>2739</v>
      </c>
      <c r="F251">
        <v>0.2</v>
      </c>
      <c r="G251">
        <v>3.92</v>
      </c>
      <c r="H251">
        <v>1.06</v>
      </c>
      <c r="I251">
        <v>64.569999999999993</v>
      </c>
      <c r="J251">
        <v>40.31</v>
      </c>
      <c r="K251">
        <v>88.83</v>
      </c>
      <c r="L251">
        <v>0</v>
      </c>
      <c r="M251">
        <v>0</v>
      </c>
      <c r="N251">
        <v>0.12</v>
      </c>
      <c r="O251">
        <v>0.12</v>
      </c>
      <c r="P251">
        <v>0.03</v>
      </c>
      <c r="Q251" t="s">
        <v>9</v>
      </c>
      <c r="R251">
        <v>1911</v>
      </c>
      <c r="S251">
        <v>0.16</v>
      </c>
      <c r="T251">
        <v>0.36</v>
      </c>
      <c r="U251">
        <v>1.08</v>
      </c>
      <c r="V251">
        <v>1</v>
      </c>
    </row>
    <row r="252" spans="1:22" x14ac:dyDescent="0.25">
      <c r="A252" t="s">
        <v>108</v>
      </c>
      <c r="B252">
        <v>19.690000000000001</v>
      </c>
      <c r="C252">
        <v>74.12</v>
      </c>
      <c r="D252">
        <v>40</v>
      </c>
      <c r="E252">
        <v>2964</v>
      </c>
      <c r="F252">
        <v>0.47</v>
      </c>
      <c r="G252">
        <v>9.3000000000000007</v>
      </c>
      <c r="H252">
        <v>1.1399999999999999</v>
      </c>
      <c r="I252">
        <v>64.81</v>
      </c>
      <c r="J252">
        <v>0</v>
      </c>
      <c r="K252">
        <v>64.81</v>
      </c>
      <c r="L252">
        <v>0.02</v>
      </c>
      <c r="M252">
        <v>0.01</v>
      </c>
      <c r="N252">
        <v>1.0900000000000001</v>
      </c>
      <c r="O252">
        <v>1.1499999999999999</v>
      </c>
      <c r="P252">
        <v>0.31</v>
      </c>
      <c r="Q252" t="s">
        <v>10</v>
      </c>
      <c r="R252">
        <v>9306</v>
      </c>
      <c r="S252">
        <v>0.79</v>
      </c>
      <c r="T252">
        <v>0.31</v>
      </c>
      <c r="U252">
        <v>1.08</v>
      </c>
      <c r="V252">
        <v>1</v>
      </c>
    </row>
    <row r="253" spans="1:22" x14ac:dyDescent="0.25">
      <c r="A253" t="s">
        <v>109</v>
      </c>
      <c r="B253">
        <v>19.690000000000001</v>
      </c>
      <c r="C253">
        <v>86.17</v>
      </c>
      <c r="D253">
        <v>20</v>
      </c>
      <c r="E253">
        <v>1723</v>
      </c>
      <c r="F253">
        <v>4.01</v>
      </c>
      <c r="G253">
        <v>79.03</v>
      </c>
      <c r="H253">
        <v>12.06</v>
      </c>
      <c r="I253">
        <v>7.15</v>
      </c>
      <c r="J253">
        <v>7.5</v>
      </c>
      <c r="K253">
        <v>6.9</v>
      </c>
      <c r="L253">
        <v>0.06</v>
      </c>
      <c r="M253">
        <v>0.05</v>
      </c>
      <c r="N253">
        <v>6.28</v>
      </c>
      <c r="O253">
        <v>6.65</v>
      </c>
      <c r="P253">
        <v>1.22</v>
      </c>
      <c r="Q253" t="s">
        <v>11</v>
      </c>
      <c r="R253">
        <v>2436</v>
      </c>
      <c r="S253">
        <v>0.52</v>
      </c>
      <c r="T253">
        <v>0.41</v>
      </c>
      <c r="U253">
        <v>1.24</v>
      </c>
      <c r="V253">
        <v>1</v>
      </c>
    </row>
    <row r="254" spans="1:22" x14ac:dyDescent="0.25">
      <c r="A254" t="s">
        <v>110</v>
      </c>
      <c r="B254">
        <v>19.690000000000001</v>
      </c>
      <c r="C254">
        <v>27.4</v>
      </c>
      <c r="D254">
        <v>20</v>
      </c>
      <c r="E254">
        <v>548</v>
      </c>
      <c r="F254">
        <v>0.5</v>
      </c>
      <c r="G254">
        <v>9.8000000000000007</v>
      </c>
      <c r="H254">
        <v>1.56</v>
      </c>
      <c r="I254">
        <v>17.600000000000001</v>
      </c>
      <c r="J254">
        <v>18.899999999999999</v>
      </c>
      <c r="K254">
        <v>16.3</v>
      </c>
      <c r="L254">
        <v>0</v>
      </c>
      <c r="M254">
        <v>0</v>
      </c>
      <c r="N254">
        <v>0.48</v>
      </c>
      <c r="O254">
        <v>0.5</v>
      </c>
      <c r="P254">
        <v>0.09</v>
      </c>
      <c r="Q254" t="s">
        <v>12</v>
      </c>
      <c r="R254">
        <v>2328</v>
      </c>
      <c r="S254">
        <v>0.22</v>
      </c>
      <c r="T254">
        <v>0.42</v>
      </c>
      <c r="U254">
        <v>1.2</v>
      </c>
      <c r="V254">
        <v>1.01</v>
      </c>
    </row>
    <row r="255" spans="1:22" x14ac:dyDescent="0.25">
      <c r="A255" t="s">
        <v>111</v>
      </c>
      <c r="B255">
        <v>19.690000000000001</v>
      </c>
      <c r="C255">
        <v>59.96</v>
      </c>
      <c r="D255">
        <v>40</v>
      </c>
      <c r="E255">
        <v>2398</v>
      </c>
      <c r="F255">
        <v>-0.37</v>
      </c>
      <c r="G255">
        <v>-7.3</v>
      </c>
      <c r="H255">
        <v>0.89</v>
      </c>
      <c r="I255">
        <v>67.27</v>
      </c>
      <c r="J255">
        <v>58.66</v>
      </c>
      <c r="K255">
        <v>78.42</v>
      </c>
      <c r="L255">
        <v>0</v>
      </c>
      <c r="M255">
        <v>0</v>
      </c>
      <c r="N255">
        <v>0</v>
      </c>
      <c r="O255">
        <v>0</v>
      </c>
      <c r="P255">
        <v>0</v>
      </c>
      <c r="Q255" t="s">
        <v>13</v>
      </c>
      <c r="S255">
        <v>0</v>
      </c>
      <c r="T255">
        <v>0.32</v>
      </c>
      <c r="U255">
        <v>1.08</v>
      </c>
      <c r="V255">
        <v>1</v>
      </c>
    </row>
    <row r="256" spans="1:22" x14ac:dyDescent="0.25">
      <c r="A256" t="s">
        <v>112</v>
      </c>
      <c r="N256">
        <v>23.45</v>
      </c>
      <c r="O256">
        <v>24.85</v>
      </c>
      <c r="P256">
        <v>66.03</v>
      </c>
    </row>
    <row r="257" spans="1:16" x14ac:dyDescent="0.25">
      <c r="A257" t="s">
        <v>14</v>
      </c>
      <c r="N257">
        <v>94.38</v>
      </c>
      <c r="O257">
        <v>100</v>
      </c>
      <c r="P257">
        <v>100</v>
      </c>
    </row>
    <row r="258" spans="1:16" x14ac:dyDescent="0.25">
      <c r="A258" t="s">
        <v>91</v>
      </c>
      <c r="B258" t="s">
        <v>73</v>
      </c>
    </row>
    <row r="259" spans="1:16" x14ac:dyDescent="0.25">
      <c r="A259" t="s">
        <v>0</v>
      </c>
      <c r="B259">
        <v>1.92</v>
      </c>
    </row>
    <row r="260" spans="1:16" x14ac:dyDescent="0.25">
      <c r="A260" t="s">
        <v>1</v>
      </c>
      <c r="B260">
        <v>21.72</v>
      </c>
    </row>
    <row r="261" spans="1:16" x14ac:dyDescent="0.25">
      <c r="A261" t="s">
        <v>2</v>
      </c>
      <c r="B261">
        <v>0.24</v>
      </c>
    </row>
    <row r="262" spans="1:16" x14ac:dyDescent="0.25">
      <c r="A262" t="s">
        <v>3</v>
      </c>
      <c r="B262">
        <v>0.84</v>
      </c>
    </row>
    <row r="263" spans="1:16" x14ac:dyDescent="0.25">
      <c r="A263" t="s">
        <v>4</v>
      </c>
      <c r="B263">
        <v>14.84</v>
      </c>
    </row>
    <row r="264" spans="1:16" x14ac:dyDescent="0.25">
      <c r="A264" t="s">
        <v>5</v>
      </c>
      <c r="B264">
        <v>31.24</v>
      </c>
    </row>
    <row r="265" spans="1:16" x14ac:dyDescent="0.25">
      <c r="A265" t="s">
        <v>6</v>
      </c>
      <c r="B265">
        <v>2.92</v>
      </c>
    </row>
    <row r="266" spans="1:16" x14ac:dyDescent="0.25">
      <c r="A266" t="s">
        <v>7</v>
      </c>
      <c r="B266">
        <v>10.52</v>
      </c>
    </row>
    <row r="267" spans="1:16" x14ac:dyDescent="0.25">
      <c r="A267" t="s">
        <v>8</v>
      </c>
      <c r="B267">
        <v>1.06</v>
      </c>
    </row>
    <row r="268" spans="1:16" x14ac:dyDescent="0.25">
      <c r="A268" t="s">
        <v>9</v>
      </c>
      <c r="B268">
        <v>0.13</v>
      </c>
    </row>
    <row r="269" spans="1:16" x14ac:dyDescent="0.25">
      <c r="A269" t="s">
        <v>10</v>
      </c>
      <c r="B269">
        <v>1.26</v>
      </c>
    </row>
    <row r="270" spans="1:16" x14ac:dyDescent="0.25">
      <c r="A270" t="s">
        <v>11</v>
      </c>
      <c r="B270">
        <v>7.14</v>
      </c>
    </row>
    <row r="271" spans="1:16" x14ac:dyDescent="0.25">
      <c r="A271" t="s">
        <v>12</v>
      </c>
      <c r="B271">
        <v>0.54</v>
      </c>
    </row>
    <row r="272" spans="1:16" x14ac:dyDescent="0.25">
      <c r="A272" t="s">
        <v>13</v>
      </c>
      <c r="B272">
        <v>0</v>
      </c>
    </row>
    <row r="273" spans="1:22" x14ac:dyDescent="0.25">
      <c r="A273" t="s">
        <v>14</v>
      </c>
      <c r="B273">
        <v>94.38</v>
      </c>
    </row>
    <row r="275" spans="1:22" x14ac:dyDescent="0.25">
      <c r="B275" t="s">
        <v>120</v>
      </c>
    </row>
    <row r="276" spans="1:22" x14ac:dyDescent="0.25">
      <c r="A276" t="s">
        <v>98</v>
      </c>
      <c r="B276">
        <v>19.7</v>
      </c>
      <c r="C276">
        <v>130.46</v>
      </c>
      <c r="D276">
        <v>20</v>
      </c>
      <c r="E276">
        <v>2608</v>
      </c>
      <c r="F276">
        <v>3.93</v>
      </c>
      <c r="G276">
        <v>77.5</v>
      </c>
      <c r="H276">
        <v>2.46</v>
      </c>
      <c r="I276">
        <v>52.96</v>
      </c>
      <c r="J276">
        <v>46.91</v>
      </c>
      <c r="K276">
        <v>59.01</v>
      </c>
      <c r="L276">
        <v>0.01</v>
      </c>
      <c r="M276">
        <v>0</v>
      </c>
      <c r="N276">
        <v>0.28999999999999998</v>
      </c>
      <c r="O276">
        <v>0.31</v>
      </c>
      <c r="P276">
        <v>0.45</v>
      </c>
      <c r="Q276" t="s">
        <v>0</v>
      </c>
      <c r="R276">
        <v>309</v>
      </c>
      <c r="S276">
        <v>0.03</v>
      </c>
      <c r="T276">
        <v>0.22</v>
      </c>
      <c r="U276">
        <v>1.97</v>
      </c>
      <c r="V276">
        <v>1</v>
      </c>
    </row>
    <row r="277" spans="1:22" x14ac:dyDescent="0.25">
      <c r="A277" t="s">
        <v>99</v>
      </c>
      <c r="B277">
        <v>19.7</v>
      </c>
      <c r="C277">
        <v>630.01</v>
      </c>
      <c r="D277">
        <v>20</v>
      </c>
      <c r="E277">
        <v>12574</v>
      </c>
      <c r="F277">
        <v>31.67</v>
      </c>
      <c r="G277">
        <v>623.71</v>
      </c>
      <c r="H277">
        <v>100</v>
      </c>
      <c r="I277">
        <v>6.3</v>
      </c>
      <c r="J277">
        <v>5.3</v>
      </c>
      <c r="K277">
        <v>7.3</v>
      </c>
      <c r="L277">
        <v>0.5</v>
      </c>
      <c r="M277">
        <v>0.08</v>
      </c>
      <c r="N277">
        <v>10.58</v>
      </c>
      <c r="O277">
        <v>11.3</v>
      </c>
      <c r="P277">
        <v>15.1</v>
      </c>
      <c r="Q277" t="s">
        <v>1</v>
      </c>
      <c r="R277">
        <v>489</v>
      </c>
      <c r="S277">
        <v>0.3</v>
      </c>
      <c r="T277">
        <v>0.28999999999999998</v>
      </c>
      <c r="U277">
        <v>1.66</v>
      </c>
      <c r="V277">
        <v>1</v>
      </c>
    </row>
    <row r="278" spans="1:22" x14ac:dyDescent="0.25">
      <c r="A278" t="s">
        <v>100</v>
      </c>
      <c r="B278">
        <v>19.7</v>
      </c>
      <c r="C278">
        <v>66.91</v>
      </c>
      <c r="D278">
        <v>20</v>
      </c>
      <c r="E278">
        <v>1338</v>
      </c>
      <c r="F278">
        <v>2.34</v>
      </c>
      <c r="G278">
        <v>46.11</v>
      </c>
      <c r="H278">
        <v>3.22</v>
      </c>
      <c r="I278">
        <v>20.8</v>
      </c>
      <c r="J278">
        <v>0</v>
      </c>
      <c r="K278">
        <v>20.8</v>
      </c>
      <c r="L278">
        <v>0.01</v>
      </c>
      <c r="M278">
        <v>0</v>
      </c>
      <c r="N278">
        <v>0.28999999999999998</v>
      </c>
      <c r="O278">
        <v>0.31</v>
      </c>
      <c r="P278">
        <v>0.32</v>
      </c>
      <c r="Q278" t="s">
        <v>2</v>
      </c>
      <c r="R278">
        <v>401</v>
      </c>
      <c r="S278">
        <v>0.04</v>
      </c>
      <c r="T278">
        <v>0.48</v>
      </c>
      <c r="U278">
        <v>1.1499999999999999</v>
      </c>
      <c r="V278">
        <v>1.03</v>
      </c>
    </row>
    <row r="279" spans="1:22" x14ac:dyDescent="0.25">
      <c r="A279" t="s">
        <v>101</v>
      </c>
      <c r="B279">
        <v>19.7</v>
      </c>
      <c r="C279">
        <v>71.97</v>
      </c>
      <c r="D279">
        <v>20</v>
      </c>
      <c r="E279">
        <v>1439</v>
      </c>
      <c r="F279">
        <v>0.85</v>
      </c>
      <c r="G279">
        <v>16.68</v>
      </c>
      <c r="H279">
        <v>1.3</v>
      </c>
      <c r="I279">
        <v>55.29</v>
      </c>
      <c r="J279">
        <v>58.11</v>
      </c>
      <c r="K279">
        <v>50.41</v>
      </c>
      <c r="L279">
        <v>0</v>
      </c>
      <c r="M279">
        <v>0</v>
      </c>
      <c r="N279">
        <v>0.17</v>
      </c>
      <c r="O279">
        <v>0.19</v>
      </c>
      <c r="P279">
        <v>0.09</v>
      </c>
      <c r="Q279" t="s">
        <v>3</v>
      </c>
      <c r="R279">
        <v>888</v>
      </c>
      <c r="S279">
        <v>0.08</v>
      </c>
      <c r="T279">
        <v>0.25</v>
      </c>
      <c r="U279">
        <v>1.71</v>
      </c>
      <c r="V279">
        <v>1</v>
      </c>
    </row>
    <row r="280" spans="1:22" x14ac:dyDescent="0.25">
      <c r="A280" t="s">
        <v>102</v>
      </c>
      <c r="B280">
        <v>19.7</v>
      </c>
      <c r="C280">
        <v>297.02</v>
      </c>
      <c r="D280">
        <v>40</v>
      </c>
      <c r="E280">
        <v>11869</v>
      </c>
      <c r="F280">
        <v>14.1</v>
      </c>
      <c r="G280">
        <v>277.76</v>
      </c>
      <c r="H280">
        <v>15.43</v>
      </c>
      <c r="I280">
        <v>19.25</v>
      </c>
      <c r="J280">
        <v>18.7</v>
      </c>
      <c r="K280">
        <v>19.8</v>
      </c>
      <c r="L280">
        <v>0.2</v>
      </c>
      <c r="M280">
        <v>0.1</v>
      </c>
      <c r="N280">
        <v>11.48</v>
      </c>
      <c r="O280">
        <v>12.26</v>
      </c>
      <c r="P280">
        <v>3.65</v>
      </c>
      <c r="Q280" t="s">
        <v>4</v>
      </c>
      <c r="R280">
        <v>1463</v>
      </c>
      <c r="S280">
        <v>0.45</v>
      </c>
      <c r="T280">
        <v>0.42</v>
      </c>
      <c r="U280">
        <v>1.08</v>
      </c>
      <c r="V280">
        <v>1.01</v>
      </c>
    </row>
    <row r="281" spans="1:22" x14ac:dyDescent="0.25">
      <c r="A281" t="s">
        <v>103</v>
      </c>
      <c r="B281">
        <v>19.7</v>
      </c>
      <c r="C281">
        <v>685.7</v>
      </c>
      <c r="D281">
        <v>20</v>
      </c>
      <c r="E281">
        <v>13683</v>
      </c>
      <c r="F281">
        <v>33.72</v>
      </c>
      <c r="G281">
        <v>664.15</v>
      </c>
      <c r="H281">
        <v>31.82</v>
      </c>
      <c r="I281">
        <v>21.55</v>
      </c>
      <c r="J281">
        <v>23.1</v>
      </c>
      <c r="K281">
        <v>20</v>
      </c>
      <c r="L281">
        <v>0.44</v>
      </c>
      <c r="M281">
        <v>0.22</v>
      </c>
      <c r="N281">
        <v>26.23</v>
      </c>
      <c r="O281">
        <v>28.01</v>
      </c>
      <c r="P281">
        <v>8.2799999999999994</v>
      </c>
      <c r="Q281" t="s">
        <v>5</v>
      </c>
      <c r="R281">
        <v>2095</v>
      </c>
      <c r="S281">
        <v>0.81</v>
      </c>
      <c r="T281">
        <v>0.42</v>
      </c>
      <c r="U281">
        <v>1.07</v>
      </c>
      <c r="V281">
        <v>1</v>
      </c>
    </row>
    <row r="282" spans="1:22" x14ac:dyDescent="0.25">
      <c r="A282" t="s">
        <v>104</v>
      </c>
      <c r="B282">
        <v>19.7</v>
      </c>
      <c r="C282">
        <v>82.07</v>
      </c>
      <c r="D282">
        <v>40</v>
      </c>
      <c r="E282">
        <v>3282</v>
      </c>
      <c r="F282">
        <v>2.57</v>
      </c>
      <c r="G282">
        <v>50.55</v>
      </c>
      <c r="H282">
        <v>2.6</v>
      </c>
      <c r="I282">
        <v>31.52</v>
      </c>
      <c r="J282">
        <v>31.6</v>
      </c>
      <c r="K282">
        <v>31.45</v>
      </c>
      <c r="L282">
        <v>0.05</v>
      </c>
      <c r="M282">
        <v>0.02</v>
      </c>
      <c r="N282">
        <v>2.81</v>
      </c>
      <c r="O282">
        <v>3</v>
      </c>
      <c r="P282">
        <v>0.88</v>
      </c>
      <c r="Q282" t="s">
        <v>6</v>
      </c>
      <c r="R282">
        <v>2520</v>
      </c>
      <c r="S282">
        <v>0.28000000000000003</v>
      </c>
      <c r="T282">
        <v>0.39</v>
      </c>
      <c r="U282">
        <v>1.06</v>
      </c>
      <c r="V282">
        <v>1</v>
      </c>
    </row>
    <row r="283" spans="1:22" x14ac:dyDescent="0.25">
      <c r="A283" t="s">
        <v>105</v>
      </c>
      <c r="B283">
        <v>19.7</v>
      </c>
      <c r="C283">
        <v>375.46</v>
      </c>
      <c r="D283">
        <v>40</v>
      </c>
      <c r="E283">
        <v>15000</v>
      </c>
      <c r="F283">
        <v>17.48</v>
      </c>
      <c r="G283">
        <v>344.23</v>
      </c>
      <c r="H283">
        <v>12.02</v>
      </c>
      <c r="I283">
        <v>31.23</v>
      </c>
      <c r="J283">
        <v>31.95</v>
      </c>
      <c r="K283">
        <v>30.65</v>
      </c>
      <c r="L283">
        <v>0.19</v>
      </c>
      <c r="M283">
        <v>0.09</v>
      </c>
      <c r="N283">
        <v>11.19</v>
      </c>
      <c r="O283">
        <v>11.95</v>
      </c>
      <c r="P283">
        <v>3.43</v>
      </c>
      <c r="Q283" t="s">
        <v>7</v>
      </c>
      <c r="R283">
        <v>1465</v>
      </c>
      <c r="S283">
        <v>0.33</v>
      </c>
      <c r="T283">
        <v>0.41</v>
      </c>
      <c r="U283">
        <v>1.05</v>
      </c>
      <c r="V283">
        <v>1</v>
      </c>
    </row>
    <row r="284" spans="1:22" x14ac:dyDescent="0.25">
      <c r="A284" t="s">
        <v>106</v>
      </c>
      <c r="B284">
        <v>19.7</v>
      </c>
      <c r="C284">
        <v>82.77</v>
      </c>
      <c r="D284">
        <v>40</v>
      </c>
      <c r="E284">
        <v>3310</v>
      </c>
      <c r="F284">
        <v>1.87</v>
      </c>
      <c r="G284">
        <v>36.74</v>
      </c>
      <c r="H284">
        <v>1.8</v>
      </c>
      <c r="I284">
        <v>46.03</v>
      </c>
      <c r="J284">
        <v>47.26</v>
      </c>
      <c r="K284">
        <v>44.81</v>
      </c>
      <c r="L284">
        <v>0.03</v>
      </c>
      <c r="M284">
        <v>0.01</v>
      </c>
      <c r="N284">
        <v>1.86</v>
      </c>
      <c r="O284">
        <v>1.98</v>
      </c>
      <c r="P284">
        <v>0.55000000000000004</v>
      </c>
      <c r="Q284" t="s">
        <v>8</v>
      </c>
      <c r="R284">
        <v>2764</v>
      </c>
      <c r="S284">
        <v>0.27</v>
      </c>
      <c r="T284">
        <v>0.34</v>
      </c>
      <c r="U284">
        <v>1.08</v>
      </c>
      <c r="V284">
        <v>1</v>
      </c>
    </row>
    <row r="285" spans="1:22" x14ac:dyDescent="0.25">
      <c r="A285" t="s">
        <v>107</v>
      </c>
      <c r="B285">
        <v>19.7</v>
      </c>
      <c r="C285">
        <v>72.44</v>
      </c>
      <c r="D285">
        <v>40</v>
      </c>
      <c r="E285">
        <v>2897</v>
      </c>
      <c r="F285">
        <v>0.68</v>
      </c>
      <c r="G285">
        <v>13.45</v>
      </c>
      <c r="H285">
        <v>1.23</v>
      </c>
      <c r="I285">
        <v>58.99</v>
      </c>
      <c r="J285">
        <v>38.4</v>
      </c>
      <c r="K285">
        <v>79.569999999999993</v>
      </c>
      <c r="L285">
        <v>0.01</v>
      </c>
      <c r="M285">
        <v>0</v>
      </c>
      <c r="N285">
        <v>0.4</v>
      </c>
      <c r="O285">
        <v>0.42</v>
      </c>
      <c r="P285">
        <v>0.12</v>
      </c>
      <c r="Q285" t="s">
        <v>9</v>
      </c>
      <c r="R285">
        <v>1832</v>
      </c>
      <c r="S285">
        <v>0.16</v>
      </c>
      <c r="T285">
        <v>0.36</v>
      </c>
      <c r="U285">
        <v>1.07</v>
      </c>
      <c r="V285">
        <v>1</v>
      </c>
    </row>
    <row r="286" spans="1:22" x14ac:dyDescent="0.25">
      <c r="A286" t="s">
        <v>108</v>
      </c>
      <c r="B286">
        <v>19.7</v>
      </c>
      <c r="C286">
        <v>70.62</v>
      </c>
      <c r="D286">
        <v>40</v>
      </c>
      <c r="E286">
        <v>2824</v>
      </c>
      <c r="F286">
        <v>0.52</v>
      </c>
      <c r="G286">
        <v>10.3</v>
      </c>
      <c r="H286">
        <v>1.17</v>
      </c>
      <c r="I286">
        <v>60.31</v>
      </c>
      <c r="J286">
        <v>0</v>
      </c>
      <c r="K286">
        <v>60.31</v>
      </c>
      <c r="L286">
        <v>0.02</v>
      </c>
      <c r="M286">
        <v>0.01</v>
      </c>
      <c r="N286">
        <v>1.21</v>
      </c>
      <c r="O286">
        <v>1.3</v>
      </c>
      <c r="P286">
        <v>0.34</v>
      </c>
      <c r="Q286" t="s">
        <v>10</v>
      </c>
      <c r="R286">
        <v>9029</v>
      </c>
      <c r="S286">
        <v>0.77</v>
      </c>
      <c r="T286">
        <v>0.31</v>
      </c>
      <c r="U286">
        <v>1.08</v>
      </c>
      <c r="V286">
        <v>1</v>
      </c>
    </row>
    <row r="287" spans="1:22" x14ac:dyDescent="0.25">
      <c r="A287" t="s">
        <v>109</v>
      </c>
      <c r="B287">
        <v>19.7</v>
      </c>
      <c r="C287">
        <v>45.81</v>
      </c>
      <c r="D287">
        <v>20</v>
      </c>
      <c r="E287">
        <v>916</v>
      </c>
      <c r="F287">
        <v>1.96</v>
      </c>
      <c r="G287">
        <v>38.57</v>
      </c>
      <c r="H287">
        <v>6.33</v>
      </c>
      <c r="I287">
        <v>7.24</v>
      </c>
      <c r="J287">
        <v>7.3</v>
      </c>
      <c r="K287">
        <v>7.2</v>
      </c>
      <c r="L287">
        <v>0.03</v>
      </c>
      <c r="M287">
        <v>0.02</v>
      </c>
      <c r="N287">
        <v>3.09</v>
      </c>
      <c r="O287">
        <v>3.3</v>
      </c>
      <c r="P287">
        <v>0.59</v>
      </c>
      <c r="Q287" t="s">
        <v>11</v>
      </c>
      <c r="R287">
        <v>2474</v>
      </c>
      <c r="S287">
        <v>0.39</v>
      </c>
      <c r="T287">
        <v>0.41</v>
      </c>
      <c r="U287">
        <v>1.24</v>
      </c>
      <c r="V287">
        <v>1</v>
      </c>
    </row>
    <row r="288" spans="1:22" x14ac:dyDescent="0.25">
      <c r="A288" t="s">
        <v>110</v>
      </c>
      <c r="B288">
        <v>19.7</v>
      </c>
      <c r="C288">
        <v>19.399999999999999</v>
      </c>
      <c r="D288">
        <v>20</v>
      </c>
      <c r="E288">
        <v>388</v>
      </c>
      <c r="F288">
        <v>0.09</v>
      </c>
      <c r="G288">
        <v>1.85</v>
      </c>
      <c r="H288">
        <v>1.1100000000000001</v>
      </c>
      <c r="I288">
        <v>17.55</v>
      </c>
      <c r="J288">
        <v>19.399999999999999</v>
      </c>
      <c r="K288">
        <v>15.7</v>
      </c>
      <c r="L288">
        <v>0</v>
      </c>
      <c r="M288">
        <v>0</v>
      </c>
      <c r="N288">
        <v>0.09</v>
      </c>
      <c r="O288">
        <v>0.1</v>
      </c>
      <c r="P288">
        <v>0.02</v>
      </c>
      <c r="Q288" t="s">
        <v>12</v>
      </c>
      <c r="R288">
        <v>2319</v>
      </c>
      <c r="S288">
        <v>0.2</v>
      </c>
      <c r="T288">
        <v>0.42</v>
      </c>
      <c r="U288">
        <v>1.19</v>
      </c>
      <c r="V288">
        <v>1.01</v>
      </c>
    </row>
    <row r="289" spans="1:22" x14ac:dyDescent="0.25">
      <c r="A289" t="s">
        <v>111</v>
      </c>
      <c r="B289">
        <v>19.7</v>
      </c>
      <c r="C289">
        <v>50.93</v>
      </c>
      <c r="D289">
        <v>40</v>
      </c>
      <c r="E289">
        <v>2037</v>
      </c>
      <c r="F289">
        <v>-0.6</v>
      </c>
      <c r="G289">
        <v>-11.79</v>
      </c>
      <c r="H289">
        <v>0.81</v>
      </c>
      <c r="I289">
        <v>62.72</v>
      </c>
      <c r="J289">
        <v>52.46</v>
      </c>
      <c r="K289">
        <v>76.02</v>
      </c>
      <c r="L289">
        <v>0</v>
      </c>
      <c r="M289">
        <v>0</v>
      </c>
      <c r="N289">
        <v>0</v>
      </c>
      <c r="O289">
        <v>0</v>
      </c>
      <c r="P289">
        <v>0</v>
      </c>
      <c r="Q289" t="s">
        <v>13</v>
      </c>
      <c r="S289">
        <v>0</v>
      </c>
      <c r="T289">
        <v>0.32</v>
      </c>
      <c r="U289">
        <v>1.08</v>
      </c>
      <c r="V289">
        <v>1</v>
      </c>
    </row>
    <row r="290" spans="1:22" x14ac:dyDescent="0.25">
      <c r="A290" t="s">
        <v>112</v>
      </c>
      <c r="N290">
        <v>23.95</v>
      </c>
      <c r="O290">
        <v>25.58</v>
      </c>
      <c r="P290">
        <v>66.19</v>
      </c>
    </row>
    <row r="291" spans="1:22" x14ac:dyDescent="0.25">
      <c r="A291" t="s">
        <v>14</v>
      </c>
      <c r="N291">
        <v>93.64</v>
      </c>
      <c r="O291">
        <v>100</v>
      </c>
      <c r="P291">
        <v>100</v>
      </c>
    </row>
    <row r="292" spans="1:22" x14ac:dyDescent="0.25">
      <c r="A292" t="s">
        <v>91</v>
      </c>
      <c r="B292" t="s">
        <v>73</v>
      </c>
    </row>
    <row r="293" spans="1:22" x14ac:dyDescent="0.25">
      <c r="A293" t="s">
        <v>0</v>
      </c>
      <c r="B293">
        <v>0.62</v>
      </c>
    </row>
    <row r="294" spans="1:22" x14ac:dyDescent="0.25">
      <c r="A294" t="s">
        <v>1</v>
      </c>
      <c r="B294">
        <v>24.24</v>
      </c>
    </row>
    <row r="295" spans="1:22" x14ac:dyDescent="0.25">
      <c r="A295" t="s">
        <v>2</v>
      </c>
      <c r="B295">
        <v>0.41</v>
      </c>
    </row>
    <row r="296" spans="1:22" x14ac:dyDescent="0.25">
      <c r="A296" t="s">
        <v>3</v>
      </c>
      <c r="B296">
        <v>0.22</v>
      </c>
    </row>
    <row r="297" spans="1:22" x14ac:dyDescent="0.25">
      <c r="A297" t="s">
        <v>4</v>
      </c>
      <c r="B297">
        <v>13.46</v>
      </c>
    </row>
    <row r="298" spans="1:22" x14ac:dyDescent="0.25">
      <c r="A298" t="s">
        <v>5</v>
      </c>
      <c r="B298">
        <v>30.73</v>
      </c>
    </row>
    <row r="299" spans="1:22" x14ac:dyDescent="0.25">
      <c r="A299" t="s">
        <v>6</v>
      </c>
      <c r="B299">
        <v>3.29</v>
      </c>
    </row>
    <row r="300" spans="1:22" x14ac:dyDescent="0.25">
      <c r="A300" t="s">
        <v>7</v>
      </c>
      <c r="B300">
        <v>13.05</v>
      </c>
    </row>
    <row r="301" spans="1:22" x14ac:dyDescent="0.25">
      <c r="A301" t="s">
        <v>8</v>
      </c>
      <c r="B301">
        <v>2.15</v>
      </c>
    </row>
    <row r="302" spans="1:22" x14ac:dyDescent="0.25">
      <c r="A302" t="s">
        <v>9</v>
      </c>
      <c r="B302">
        <v>0.46</v>
      </c>
    </row>
    <row r="303" spans="1:22" x14ac:dyDescent="0.25">
      <c r="A303" t="s">
        <v>10</v>
      </c>
      <c r="B303">
        <v>1.4</v>
      </c>
    </row>
    <row r="304" spans="1:22" x14ac:dyDescent="0.25">
      <c r="A304" t="s">
        <v>11</v>
      </c>
      <c r="B304">
        <v>3.52</v>
      </c>
    </row>
    <row r="305" spans="1:22" x14ac:dyDescent="0.25">
      <c r="A305" t="s">
        <v>12</v>
      </c>
      <c r="B305">
        <v>0.1</v>
      </c>
    </row>
    <row r="306" spans="1:22" x14ac:dyDescent="0.25">
      <c r="A306" t="s">
        <v>13</v>
      </c>
      <c r="B306">
        <v>0</v>
      </c>
    </row>
    <row r="307" spans="1:22" x14ac:dyDescent="0.25">
      <c r="A307" t="s">
        <v>14</v>
      </c>
      <c r="B307">
        <v>93.64</v>
      </c>
    </row>
    <row r="309" spans="1:22" x14ac:dyDescent="0.25">
      <c r="B309" t="s">
        <v>121</v>
      </c>
    </row>
    <row r="310" spans="1:22" x14ac:dyDescent="0.25">
      <c r="A310" t="s">
        <v>98</v>
      </c>
      <c r="B310">
        <v>19.690000000000001</v>
      </c>
      <c r="C310">
        <v>174.05</v>
      </c>
      <c r="D310">
        <v>20</v>
      </c>
      <c r="E310">
        <v>3479</v>
      </c>
      <c r="F310">
        <v>6.28</v>
      </c>
      <c r="G310">
        <v>123.59</v>
      </c>
      <c r="H310">
        <v>3.45</v>
      </c>
      <c r="I310">
        <v>50.46</v>
      </c>
      <c r="J310">
        <v>46.31</v>
      </c>
      <c r="K310">
        <v>54.61</v>
      </c>
      <c r="L310">
        <v>0.01</v>
      </c>
      <c r="M310">
        <v>0</v>
      </c>
      <c r="N310">
        <v>0.46</v>
      </c>
      <c r="O310">
        <v>0.48</v>
      </c>
      <c r="P310">
        <v>0.72</v>
      </c>
      <c r="Q310" t="s">
        <v>0</v>
      </c>
      <c r="R310">
        <v>301</v>
      </c>
      <c r="S310">
        <v>0.04</v>
      </c>
      <c r="T310">
        <v>0.22</v>
      </c>
      <c r="U310">
        <v>1.97</v>
      </c>
      <c r="V310">
        <v>1</v>
      </c>
    </row>
    <row r="311" spans="1:22" x14ac:dyDescent="0.25">
      <c r="A311" t="s">
        <v>99</v>
      </c>
      <c r="B311">
        <v>19.690000000000001</v>
      </c>
      <c r="C311">
        <v>605.16</v>
      </c>
      <c r="D311">
        <v>20</v>
      </c>
      <c r="E311">
        <v>12079</v>
      </c>
      <c r="F311">
        <v>30.38</v>
      </c>
      <c r="G311">
        <v>598.21</v>
      </c>
      <c r="H311">
        <v>87.07</v>
      </c>
      <c r="I311">
        <v>6.95</v>
      </c>
      <c r="J311">
        <v>4.9000000000000004</v>
      </c>
      <c r="K311">
        <v>9</v>
      </c>
      <c r="L311">
        <v>0.48</v>
      </c>
      <c r="M311">
        <v>7.0000000000000007E-2</v>
      </c>
      <c r="N311">
        <v>10.11</v>
      </c>
      <c r="O311">
        <v>10.64</v>
      </c>
      <c r="P311">
        <v>14.47</v>
      </c>
      <c r="Q311" t="s">
        <v>1</v>
      </c>
      <c r="R311">
        <v>511</v>
      </c>
      <c r="S311">
        <v>0.3</v>
      </c>
      <c r="T311">
        <v>0.28999999999999998</v>
      </c>
      <c r="U311">
        <v>1.66</v>
      </c>
      <c r="V311">
        <v>1</v>
      </c>
    </row>
    <row r="312" spans="1:22" x14ac:dyDescent="0.25">
      <c r="A312" t="s">
        <v>100</v>
      </c>
      <c r="B312">
        <v>19.690000000000001</v>
      </c>
      <c r="C312">
        <v>49.01</v>
      </c>
      <c r="D312">
        <v>20</v>
      </c>
      <c r="E312">
        <v>980</v>
      </c>
      <c r="F312">
        <v>1.45</v>
      </c>
      <c r="G312">
        <v>28.51</v>
      </c>
      <c r="H312">
        <v>2.39</v>
      </c>
      <c r="I312">
        <v>20.5</v>
      </c>
      <c r="J312">
        <v>0</v>
      </c>
      <c r="K312">
        <v>20.5</v>
      </c>
      <c r="L312">
        <v>0.01</v>
      </c>
      <c r="M312">
        <v>0</v>
      </c>
      <c r="N312">
        <v>0.18</v>
      </c>
      <c r="O312">
        <v>0.19</v>
      </c>
      <c r="P312">
        <v>0.2</v>
      </c>
      <c r="Q312" t="s">
        <v>2</v>
      </c>
      <c r="R312">
        <v>398</v>
      </c>
      <c r="S312">
        <v>0.04</v>
      </c>
      <c r="T312">
        <v>0.48</v>
      </c>
      <c r="U312">
        <v>1.1499999999999999</v>
      </c>
      <c r="V312">
        <v>1.03</v>
      </c>
    </row>
    <row r="313" spans="1:22" x14ac:dyDescent="0.25">
      <c r="A313" t="s">
        <v>101</v>
      </c>
      <c r="B313">
        <v>19.690000000000001</v>
      </c>
      <c r="C313">
        <v>112.54</v>
      </c>
      <c r="D313">
        <v>20</v>
      </c>
      <c r="E313">
        <v>2250</v>
      </c>
      <c r="F313">
        <v>3.04</v>
      </c>
      <c r="G313">
        <v>59.88</v>
      </c>
      <c r="H313">
        <v>2.14</v>
      </c>
      <c r="I313">
        <v>52.66</v>
      </c>
      <c r="J313">
        <v>56.11</v>
      </c>
      <c r="K313">
        <v>46.71</v>
      </c>
      <c r="L313">
        <v>0.01</v>
      </c>
      <c r="M313">
        <v>0</v>
      </c>
      <c r="N313">
        <v>0.62</v>
      </c>
      <c r="O313">
        <v>0.66</v>
      </c>
      <c r="P313">
        <v>0.31</v>
      </c>
      <c r="Q313" t="s">
        <v>3</v>
      </c>
      <c r="R313">
        <v>864</v>
      </c>
      <c r="S313">
        <v>0.09</v>
      </c>
      <c r="T313">
        <v>0.25</v>
      </c>
      <c r="U313">
        <v>1.71</v>
      </c>
      <c r="V313">
        <v>1</v>
      </c>
    </row>
    <row r="314" spans="1:22" x14ac:dyDescent="0.25">
      <c r="A314" t="s">
        <v>102</v>
      </c>
      <c r="B314">
        <v>19.690000000000001</v>
      </c>
      <c r="C314">
        <v>309.58999999999997</v>
      </c>
      <c r="D314">
        <v>40</v>
      </c>
      <c r="E314">
        <v>12371</v>
      </c>
      <c r="F314">
        <v>14.74</v>
      </c>
      <c r="G314">
        <v>290.19</v>
      </c>
      <c r="H314">
        <v>15.96</v>
      </c>
      <c r="I314">
        <v>19.399999999999999</v>
      </c>
      <c r="J314">
        <v>18.649999999999999</v>
      </c>
      <c r="K314">
        <v>20.149999999999999</v>
      </c>
      <c r="L314">
        <v>0.2</v>
      </c>
      <c r="M314">
        <v>0.1</v>
      </c>
      <c r="N314">
        <v>11.97</v>
      </c>
      <c r="O314">
        <v>12.6</v>
      </c>
      <c r="P314">
        <v>3.82</v>
      </c>
      <c r="Q314" t="s">
        <v>4</v>
      </c>
      <c r="R314">
        <v>1467</v>
      </c>
      <c r="S314">
        <v>0.47</v>
      </c>
      <c r="T314">
        <v>0.42</v>
      </c>
      <c r="U314">
        <v>1.08</v>
      </c>
      <c r="V314">
        <v>1.01</v>
      </c>
    </row>
    <row r="315" spans="1:22" x14ac:dyDescent="0.25">
      <c r="A315" t="s">
        <v>103</v>
      </c>
      <c r="B315">
        <v>19.690000000000001</v>
      </c>
      <c r="C315">
        <v>724.03</v>
      </c>
      <c r="D315">
        <v>20</v>
      </c>
      <c r="E315">
        <v>14446</v>
      </c>
      <c r="F315">
        <v>35.75</v>
      </c>
      <c r="G315">
        <v>703.97</v>
      </c>
      <c r="H315">
        <v>36.11</v>
      </c>
      <c r="I315">
        <v>20.05</v>
      </c>
      <c r="J315">
        <v>21.5</v>
      </c>
      <c r="K315">
        <v>18.600000000000001</v>
      </c>
      <c r="L315">
        <v>0.47</v>
      </c>
      <c r="M315">
        <v>0.23</v>
      </c>
      <c r="N315">
        <v>27.71</v>
      </c>
      <c r="O315">
        <v>29.16</v>
      </c>
      <c r="P315">
        <v>8.76</v>
      </c>
      <c r="Q315" t="s">
        <v>5</v>
      </c>
      <c r="R315">
        <v>2014</v>
      </c>
      <c r="S315">
        <v>0.84</v>
      </c>
      <c r="T315">
        <v>0.42</v>
      </c>
      <c r="U315">
        <v>1.07</v>
      </c>
      <c r="V315">
        <v>1</v>
      </c>
    </row>
    <row r="316" spans="1:22" x14ac:dyDescent="0.25">
      <c r="A316" t="s">
        <v>104</v>
      </c>
      <c r="B316">
        <v>19.690000000000001</v>
      </c>
      <c r="C316">
        <v>82.25</v>
      </c>
      <c r="D316">
        <v>40</v>
      </c>
      <c r="E316">
        <v>3289</v>
      </c>
      <c r="F316">
        <v>2.4900000000000002</v>
      </c>
      <c r="G316">
        <v>48.95</v>
      </c>
      <c r="H316">
        <v>2.4700000000000002</v>
      </c>
      <c r="I316">
        <v>33.29</v>
      </c>
      <c r="J316">
        <v>30.4</v>
      </c>
      <c r="K316">
        <v>35.6</v>
      </c>
      <c r="L316">
        <v>0.05</v>
      </c>
      <c r="M316">
        <v>0.02</v>
      </c>
      <c r="N316">
        <v>2.72</v>
      </c>
      <c r="O316">
        <v>2.86</v>
      </c>
      <c r="P316">
        <v>0.85</v>
      </c>
      <c r="Q316" t="s">
        <v>6</v>
      </c>
      <c r="R316">
        <v>2582</v>
      </c>
      <c r="S316">
        <v>0.28000000000000003</v>
      </c>
      <c r="T316">
        <v>0.39</v>
      </c>
      <c r="U316">
        <v>1.06</v>
      </c>
      <c r="V316">
        <v>1</v>
      </c>
    </row>
    <row r="317" spans="1:22" x14ac:dyDescent="0.25">
      <c r="A317" t="s">
        <v>105</v>
      </c>
      <c r="B317">
        <v>19.690000000000001</v>
      </c>
      <c r="C317">
        <v>347.3</v>
      </c>
      <c r="D317">
        <v>40</v>
      </c>
      <c r="E317">
        <v>13876</v>
      </c>
      <c r="F317">
        <v>15.99</v>
      </c>
      <c r="G317">
        <v>314.81</v>
      </c>
      <c r="H317">
        <v>10.69</v>
      </c>
      <c r="I317">
        <v>32.49</v>
      </c>
      <c r="J317">
        <v>33.15</v>
      </c>
      <c r="K317">
        <v>31.95</v>
      </c>
      <c r="L317">
        <v>0.17</v>
      </c>
      <c r="M317">
        <v>0.09</v>
      </c>
      <c r="N317">
        <v>10.19</v>
      </c>
      <c r="O317">
        <v>10.73</v>
      </c>
      <c r="P317">
        <v>3.13</v>
      </c>
      <c r="Q317" t="s">
        <v>7</v>
      </c>
      <c r="R317">
        <v>1489</v>
      </c>
      <c r="S317">
        <v>0.31</v>
      </c>
      <c r="T317">
        <v>0.41</v>
      </c>
      <c r="U317">
        <v>1.06</v>
      </c>
      <c r="V317">
        <v>1</v>
      </c>
    </row>
    <row r="318" spans="1:22" x14ac:dyDescent="0.25">
      <c r="A318" t="s">
        <v>106</v>
      </c>
      <c r="B318">
        <v>19.690000000000001</v>
      </c>
      <c r="C318">
        <v>73.040000000000006</v>
      </c>
      <c r="D318">
        <v>40</v>
      </c>
      <c r="E318">
        <v>2921</v>
      </c>
      <c r="F318">
        <v>1.27</v>
      </c>
      <c r="G318">
        <v>24.96</v>
      </c>
      <c r="H318">
        <v>1.52</v>
      </c>
      <c r="I318">
        <v>48.08</v>
      </c>
      <c r="J318">
        <v>51.16</v>
      </c>
      <c r="K318">
        <v>45.01</v>
      </c>
      <c r="L318">
        <v>0.02</v>
      </c>
      <c r="M318">
        <v>0.01</v>
      </c>
      <c r="N318">
        <v>1.26</v>
      </c>
      <c r="O318">
        <v>1.32</v>
      </c>
      <c r="P318">
        <v>0.37</v>
      </c>
      <c r="Q318" t="s">
        <v>8</v>
      </c>
      <c r="R318">
        <v>2818</v>
      </c>
      <c r="S318">
        <v>0.26</v>
      </c>
      <c r="T318">
        <v>0.34</v>
      </c>
      <c r="U318">
        <v>1.08</v>
      </c>
      <c r="V318">
        <v>1</v>
      </c>
    </row>
    <row r="319" spans="1:22" x14ac:dyDescent="0.25">
      <c r="A319" t="s">
        <v>107</v>
      </c>
      <c r="B319">
        <v>19.690000000000001</v>
      </c>
      <c r="C319">
        <v>73.09</v>
      </c>
      <c r="D319">
        <v>40</v>
      </c>
      <c r="E319">
        <v>2923</v>
      </c>
      <c r="F319">
        <v>0.67</v>
      </c>
      <c r="G319">
        <v>13.15</v>
      </c>
      <c r="H319">
        <v>1.22</v>
      </c>
      <c r="I319">
        <v>59.94</v>
      </c>
      <c r="J319">
        <v>38.549999999999997</v>
      </c>
      <c r="K319">
        <v>81.319999999999993</v>
      </c>
      <c r="L319">
        <v>0.01</v>
      </c>
      <c r="M319">
        <v>0</v>
      </c>
      <c r="N319">
        <v>0.39</v>
      </c>
      <c r="O319">
        <v>0.41</v>
      </c>
      <c r="P319">
        <v>0.11</v>
      </c>
      <c r="Q319" t="s">
        <v>9</v>
      </c>
      <c r="R319">
        <v>1842</v>
      </c>
      <c r="S319">
        <v>0.16</v>
      </c>
      <c r="T319">
        <v>0.36</v>
      </c>
      <c r="U319">
        <v>1.07</v>
      </c>
      <c r="V319">
        <v>1</v>
      </c>
    </row>
    <row r="320" spans="1:22" x14ac:dyDescent="0.25">
      <c r="A320" t="s">
        <v>108</v>
      </c>
      <c r="B320">
        <v>19.690000000000001</v>
      </c>
      <c r="C320">
        <v>72.59</v>
      </c>
      <c r="D320">
        <v>40</v>
      </c>
      <c r="E320">
        <v>2903</v>
      </c>
      <c r="F320">
        <v>0.65</v>
      </c>
      <c r="G320">
        <v>12.88</v>
      </c>
      <c r="H320">
        <v>1.22</v>
      </c>
      <c r="I320">
        <v>59.71</v>
      </c>
      <c r="J320">
        <v>0</v>
      </c>
      <c r="K320">
        <v>59.71</v>
      </c>
      <c r="L320">
        <v>0.02</v>
      </c>
      <c r="M320">
        <v>0.01</v>
      </c>
      <c r="N320">
        <v>1.51</v>
      </c>
      <c r="O320">
        <v>1.59</v>
      </c>
      <c r="P320">
        <v>0.43</v>
      </c>
      <c r="Q320" t="s">
        <v>10</v>
      </c>
      <c r="R320">
        <v>8953</v>
      </c>
      <c r="S320">
        <v>0.77</v>
      </c>
      <c r="T320">
        <v>0.31</v>
      </c>
      <c r="U320">
        <v>1.08</v>
      </c>
      <c r="V320">
        <v>1</v>
      </c>
    </row>
    <row r="321" spans="1:22" x14ac:dyDescent="0.25">
      <c r="A321" t="s">
        <v>109</v>
      </c>
      <c r="B321">
        <v>19.690000000000001</v>
      </c>
      <c r="C321">
        <v>57.56</v>
      </c>
      <c r="D321">
        <v>20</v>
      </c>
      <c r="E321">
        <v>1151</v>
      </c>
      <c r="F321">
        <v>2.57</v>
      </c>
      <c r="G321">
        <v>50.7</v>
      </c>
      <c r="H321">
        <v>8.3800000000000008</v>
      </c>
      <c r="I321">
        <v>6.86</v>
      </c>
      <c r="J321">
        <v>8.1</v>
      </c>
      <c r="K321">
        <v>6</v>
      </c>
      <c r="L321">
        <v>0.04</v>
      </c>
      <c r="M321">
        <v>0.03</v>
      </c>
      <c r="N321">
        <v>4.05</v>
      </c>
      <c r="O321">
        <v>4.26</v>
      </c>
      <c r="P321">
        <v>0.77</v>
      </c>
      <c r="Q321" t="s">
        <v>11</v>
      </c>
      <c r="R321">
        <v>2401</v>
      </c>
      <c r="S321">
        <v>0.43</v>
      </c>
      <c r="T321">
        <v>0.41</v>
      </c>
      <c r="U321">
        <v>1.24</v>
      </c>
      <c r="V321">
        <v>1</v>
      </c>
    </row>
    <row r="322" spans="1:22" x14ac:dyDescent="0.25">
      <c r="A322" t="s">
        <v>110</v>
      </c>
      <c r="B322">
        <v>19.690000000000001</v>
      </c>
      <c r="C322">
        <v>18.8</v>
      </c>
      <c r="D322">
        <v>20</v>
      </c>
      <c r="E322">
        <v>376</v>
      </c>
      <c r="F322">
        <v>0.02</v>
      </c>
      <c r="G322">
        <v>0.3</v>
      </c>
      <c r="H322">
        <v>1.02</v>
      </c>
      <c r="I322">
        <v>18.5</v>
      </c>
      <c r="J322">
        <v>20.3</v>
      </c>
      <c r="K322">
        <v>16.7</v>
      </c>
      <c r="L322">
        <v>0</v>
      </c>
      <c r="M322">
        <v>0</v>
      </c>
      <c r="N322">
        <v>0.01</v>
      </c>
      <c r="O322">
        <v>0.02</v>
      </c>
      <c r="P322">
        <v>0</v>
      </c>
      <c r="Q322" t="s">
        <v>12</v>
      </c>
      <c r="R322">
        <v>2379</v>
      </c>
      <c r="S322">
        <v>0.2</v>
      </c>
      <c r="T322">
        <v>0.42</v>
      </c>
      <c r="U322">
        <v>1.2</v>
      </c>
      <c r="V322">
        <v>1.01</v>
      </c>
    </row>
    <row r="323" spans="1:22" x14ac:dyDescent="0.25">
      <c r="A323" t="s">
        <v>111</v>
      </c>
      <c r="B323">
        <v>19.690000000000001</v>
      </c>
      <c r="C323">
        <v>60.46</v>
      </c>
      <c r="D323">
        <v>40</v>
      </c>
      <c r="E323">
        <v>2418</v>
      </c>
      <c r="F323">
        <v>-0.13</v>
      </c>
      <c r="G323">
        <v>-2.61</v>
      </c>
      <c r="H323">
        <v>0.96</v>
      </c>
      <c r="I323">
        <v>63.07</v>
      </c>
      <c r="J323">
        <v>53.81</v>
      </c>
      <c r="K323">
        <v>75.069999999999993</v>
      </c>
      <c r="L323">
        <v>0</v>
      </c>
      <c r="M323">
        <v>0</v>
      </c>
      <c r="N323">
        <v>0</v>
      </c>
      <c r="O323">
        <v>0</v>
      </c>
      <c r="P323">
        <v>0</v>
      </c>
      <c r="Q323" t="s">
        <v>13</v>
      </c>
      <c r="S323">
        <v>0</v>
      </c>
      <c r="T323">
        <v>0.32</v>
      </c>
      <c r="U323">
        <v>1.08</v>
      </c>
      <c r="V323">
        <v>1</v>
      </c>
    </row>
    <row r="324" spans="1:22" x14ac:dyDescent="0.25">
      <c r="A324" t="s">
        <v>112</v>
      </c>
      <c r="N324">
        <v>23.85</v>
      </c>
      <c r="O324">
        <v>25.09</v>
      </c>
      <c r="P324">
        <v>66.05</v>
      </c>
    </row>
    <row r="325" spans="1:22" x14ac:dyDescent="0.25">
      <c r="A325" t="s">
        <v>14</v>
      </c>
      <c r="N325">
        <v>95.03</v>
      </c>
      <c r="O325">
        <v>100</v>
      </c>
      <c r="P325">
        <v>100</v>
      </c>
    </row>
    <row r="326" spans="1:22" x14ac:dyDescent="0.25">
      <c r="A326" t="s">
        <v>91</v>
      </c>
      <c r="B326" t="s">
        <v>73</v>
      </c>
    </row>
    <row r="327" spans="1:22" x14ac:dyDescent="0.25">
      <c r="A327" t="s">
        <v>0</v>
      </c>
      <c r="B327">
        <v>0.98</v>
      </c>
    </row>
    <row r="328" spans="1:22" x14ac:dyDescent="0.25">
      <c r="A328" t="s">
        <v>1</v>
      </c>
      <c r="B328">
        <v>23.17</v>
      </c>
    </row>
    <row r="329" spans="1:22" x14ac:dyDescent="0.25">
      <c r="A329" t="s">
        <v>2</v>
      </c>
      <c r="B329">
        <v>0.25</v>
      </c>
    </row>
    <row r="330" spans="1:22" x14ac:dyDescent="0.25">
      <c r="A330" t="s">
        <v>3</v>
      </c>
      <c r="B330">
        <v>0.79</v>
      </c>
    </row>
    <row r="331" spans="1:22" x14ac:dyDescent="0.25">
      <c r="A331" t="s">
        <v>4</v>
      </c>
      <c r="B331">
        <v>14.04</v>
      </c>
    </row>
    <row r="332" spans="1:22" x14ac:dyDescent="0.25">
      <c r="A332" t="s">
        <v>5</v>
      </c>
      <c r="B332">
        <v>32.450000000000003</v>
      </c>
    </row>
    <row r="333" spans="1:22" x14ac:dyDescent="0.25">
      <c r="A333" t="s">
        <v>6</v>
      </c>
      <c r="B333">
        <v>3.18</v>
      </c>
    </row>
    <row r="334" spans="1:22" x14ac:dyDescent="0.25">
      <c r="A334" t="s">
        <v>7</v>
      </c>
      <c r="B334">
        <v>11.89</v>
      </c>
    </row>
    <row r="335" spans="1:22" x14ac:dyDescent="0.25">
      <c r="A335" t="s">
        <v>8</v>
      </c>
      <c r="B335">
        <v>1.46</v>
      </c>
    </row>
    <row r="336" spans="1:22" x14ac:dyDescent="0.25">
      <c r="A336" t="s">
        <v>9</v>
      </c>
      <c r="B336">
        <v>0.45</v>
      </c>
    </row>
    <row r="337" spans="1:22" x14ac:dyDescent="0.25">
      <c r="A337" t="s">
        <v>10</v>
      </c>
      <c r="B337">
        <v>1.74</v>
      </c>
    </row>
    <row r="338" spans="1:22" x14ac:dyDescent="0.25">
      <c r="A338" t="s">
        <v>11</v>
      </c>
      <c r="B338">
        <v>4.6100000000000003</v>
      </c>
    </row>
    <row r="339" spans="1:22" x14ac:dyDescent="0.25">
      <c r="A339" t="s">
        <v>12</v>
      </c>
      <c r="B339">
        <v>0.02</v>
      </c>
    </row>
    <row r="340" spans="1:22" x14ac:dyDescent="0.25">
      <c r="A340" t="s">
        <v>13</v>
      </c>
      <c r="B340">
        <v>0</v>
      </c>
    </row>
    <row r="341" spans="1:22" x14ac:dyDescent="0.25">
      <c r="A341" t="s">
        <v>14</v>
      </c>
      <c r="B341">
        <v>95.03</v>
      </c>
    </row>
    <row r="343" spans="1:22" x14ac:dyDescent="0.25">
      <c r="B343" t="s">
        <v>122</v>
      </c>
    </row>
    <row r="344" spans="1:22" x14ac:dyDescent="0.25">
      <c r="A344" t="s">
        <v>98</v>
      </c>
      <c r="B344">
        <v>19.690000000000001</v>
      </c>
      <c r="C344">
        <v>177.85</v>
      </c>
      <c r="D344">
        <v>20</v>
      </c>
      <c r="E344">
        <v>3555</v>
      </c>
      <c r="F344">
        <v>6.51</v>
      </c>
      <c r="G344">
        <v>128.15</v>
      </c>
      <c r="H344">
        <v>3.58</v>
      </c>
      <c r="I344">
        <v>49.71</v>
      </c>
      <c r="J344">
        <v>45.11</v>
      </c>
      <c r="K344">
        <v>54.31</v>
      </c>
      <c r="L344">
        <v>0.01</v>
      </c>
      <c r="M344">
        <v>0</v>
      </c>
      <c r="N344">
        <v>0.47</v>
      </c>
      <c r="O344">
        <v>0.5</v>
      </c>
      <c r="P344">
        <v>0.74</v>
      </c>
      <c r="Q344" t="s">
        <v>0</v>
      </c>
      <c r="R344">
        <v>298</v>
      </c>
      <c r="S344">
        <v>0.04</v>
      </c>
      <c r="T344">
        <v>0.22</v>
      </c>
      <c r="U344">
        <v>1.96</v>
      </c>
      <c r="V344">
        <v>1</v>
      </c>
    </row>
    <row r="345" spans="1:22" x14ac:dyDescent="0.25">
      <c r="A345" t="s">
        <v>99</v>
      </c>
      <c r="B345">
        <v>19.690000000000001</v>
      </c>
      <c r="C345">
        <v>628.25</v>
      </c>
      <c r="D345">
        <v>20</v>
      </c>
      <c r="E345">
        <v>12539</v>
      </c>
      <c r="F345">
        <v>31.5</v>
      </c>
      <c r="G345">
        <v>620.29999999999995</v>
      </c>
      <c r="H345">
        <v>79.02</v>
      </c>
      <c r="I345">
        <v>7.95</v>
      </c>
      <c r="J345">
        <v>5.7</v>
      </c>
      <c r="K345">
        <v>10.199999999999999</v>
      </c>
      <c r="L345">
        <v>0.5</v>
      </c>
      <c r="M345">
        <v>0.08</v>
      </c>
      <c r="N345">
        <v>10.46</v>
      </c>
      <c r="O345">
        <v>10.98</v>
      </c>
      <c r="P345">
        <v>14.75</v>
      </c>
      <c r="Q345" t="s">
        <v>1</v>
      </c>
      <c r="R345">
        <v>545</v>
      </c>
      <c r="S345">
        <v>0.3</v>
      </c>
      <c r="T345">
        <v>0.3</v>
      </c>
      <c r="U345">
        <v>1.65</v>
      </c>
      <c r="V345">
        <v>1</v>
      </c>
    </row>
    <row r="346" spans="1:22" x14ac:dyDescent="0.25">
      <c r="A346" t="s">
        <v>100</v>
      </c>
      <c r="B346">
        <v>19.690000000000001</v>
      </c>
      <c r="C346">
        <v>36.15</v>
      </c>
      <c r="D346">
        <v>20</v>
      </c>
      <c r="E346">
        <v>723</v>
      </c>
      <c r="F346">
        <v>0.84</v>
      </c>
      <c r="G346">
        <v>16.45</v>
      </c>
      <c r="H346">
        <v>1.84</v>
      </c>
      <c r="I346">
        <v>19.7</v>
      </c>
      <c r="J346">
        <v>0</v>
      </c>
      <c r="K346">
        <v>19.7</v>
      </c>
      <c r="L346">
        <v>0</v>
      </c>
      <c r="M346">
        <v>0</v>
      </c>
      <c r="N346">
        <v>0.1</v>
      </c>
      <c r="O346">
        <v>0.11</v>
      </c>
      <c r="P346">
        <v>0.11</v>
      </c>
      <c r="Q346" t="s">
        <v>2</v>
      </c>
      <c r="R346">
        <v>391</v>
      </c>
      <c r="S346">
        <v>0.04</v>
      </c>
      <c r="T346">
        <v>0.48</v>
      </c>
      <c r="U346">
        <v>1.1499999999999999</v>
      </c>
      <c r="V346">
        <v>1.03</v>
      </c>
    </row>
    <row r="347" spans="1:22" x14ac:dyDescent="0.25">
      <c r="A347" t="s">
        <v>101</v>
      </c>
      <c r="B347">
        <v>19.690000000000001</v>
      </c>
      <c r="C347">
        <v>124.25</v>
      </c>
      <c r="D347">
        <v>20</v>
      </c>
      <c r="E347">
        <v>2484</v>
      </c>
      <c r="F347">
        <v>3.63</v>
      </c>
      <c r="G347">
        <v>71.39</v>
      </c>
      <c r="H347">
        <v>2.35</v>
      </c>
      <c r="I347">
        <v>52.87</v>
      </c>
      <c r="J347">
        <v>54.81</v>
      </c>
      <c r="K347">
        <v>49.51</v>
      </c>
      <c r="L347">
        <v>0.01</v>
      </c>
      <c r="M347">
        <v>0</v>
      </c>
      <c r="N347">
        <v>0.74</v>
      </c>
      <c r="O347">
        <v>0.78</v>
      </c>
      <c r="P347">
        <v>0.37</v>
      </c>
      <c r="Q347" t="s">
        <v>3</v>
      </c>
      <c r="R347">
        <v>864</v>
      </c>
      <c r="S347">
        <v>0.09</v>
      </c>
      <c r="T347">
        <v>0.25</v>
      </c>
      <c r="U347">
        <v>1.7</v>
      </c>
      <c r="V347">
        <v>1</v>
      </c>
    </row>
    <row r="348" spans="1:22" x14ac:dyDescent="0.25">
      <c r="A348" t="s">
        <v>102</v>
      </c>
      <c r="B348">
        <v>19.690000000000001</v>
      </c>
      <c r="C348">
        <v>322.17</v>
      </c>
      <c r="D348">
        <v>40</v>
      </c>
      <c r="E348">
        <v>12873</v>
      </c>
      <c r="F348">
        <v>15.33</v>
      </c>
      <c r="G348">
        <v>301.83999999999997</v>
      </c>
      <c r="H348">
        <v>15.85</v>
      </c>
      <c r="I348">
        <v>20.329999999999998</v>
      </c>
      <c r="J348">
        <v>20.3</v>
      </c>
      <c r="K348">
        <v>20.350000000000001</v>
      </c>
      <c r="L348">
        <v>0.21</v>
      </c>
      <c r="M348">
        <v>0.1</v>
      </c>
      <c r="N348">
        <v>12.49</v>
      </c>
      <c r="O348">
        <v>13.11</v>
      </c>
      <c r="P348">
        <v>3.93</v>
      </c>
      <c r="Q348" t="s">
        <v>4</v>
      </c>
      <c r="R348">
        <v>1505</v>
      </c>
      <c r="S348">
        <v>0.48</v>
      </c>
      <c r="T348">
        <v>0.42</v>
      </c>
      <c r="U348">
        <v>1.08</v>
      </c>
      <c r="V348">
        <v>1.01</v>
      </c>
    </row>
    <row r="349" spans="1:22" x14ac:dyDescent="0.25">
      <c r="A349" t="s">
        <v>103</v>
      </c>
      <c r="B349">
        <v>19.690000000000001</v>
      </c>
      <c r="C349">
        <v>737.29</v>
      </c>
      <c r="D349">
        <v>20</v>
      </c>
      <c r="E349">
        <v>14710</v>
      </c>
      <c r="F349">
        <v>36.340000000000003</v>
      </c>
      <c r="G349">
        <v>715.64</v>
      </c>
      <c r="H349">
        <v>34.049999999999997</v>
      </c>
      <c r="I349">
        <v>21.65</v>
      </c>
      <c r="J349">
        <v>24.9</v>
      </c>
      <c r="K349">
        <v>18.399999999999999</v>
      </c>
      <c r="L349">
        <v>0.48</v>
      </c>
      <c r="M349">
        <v>0.24</v>
      </c>
      <c r="N349">
        <v>28.24</v>
      </c>
      <c r="O349">
        <v>29.65</v>
      </c>
      <c r="P349">
        <v>8.8000000000000007</v>
      </c>
      <c r="Q349" t="s">
        <v>5</v>
      </c>
      <c r="R349">
        <v>2097</v>
      </c>
      <c r="S349">
        <v>0.85</v>
      </c>
      <c r="T349">
        <v>0.42</v>
      </c>
      <c r="U349">
        <v>1.07</v>
      </c>
      <c r="V349">
        <v>1</v>
      </c>
    </row>
    <row r="350" spans="1:22" x14ac:dyDescent="0.25">
      <c r="A350" t="s">
        <v>104</v>
      </c>
      <c r="B350">
        <v>19.690000000000001</v>
      </c>
      <c r="C350">
        <v>82.67</v>
      </c>
      <c r="D350">
        <v>40</v>
      </c>
      <c r="E350">
        <v>3306</v>
      </c>
      <c r="F350">
        <v>2.4900000000000002</v>
      </c>
      <c r="G350">
        <v>49.07</v>
      </c>
      <c r="H350">
        <v>2.46</v>
      </c>
      <c r="I350">
        <v>33.6</v>
      </c>
      <c r="J350">
        <v>32.6</v>
      </c>
      <c r="K350">
        <v>34.4</v>
      </c>
      <c r="L350">
        <v>0.05</v>
      </c>
      <c r="M350">
        <v>0.02</v>
      </c>
      <c r="N350">
        <v>2.73</v>
      </c>
      <c r="O350">
        <v>2.87</v>
      </c>
      <c r="P350">
        <v>0.85</v>
      </c>
      <c r="Q350" t="s">
        <v>6</v>
      </c>
      <c r="R350">
        <v>2602</v>
      </c>
      <c r="S350">
        <v>0.28000000000000003</v>
      </c>
      <c r="T350">
        <v>0.39</v>
      </c>
      <c r="U350">
        <v>1.06</v>
      </c>
      <c r="V350">
        <v>1</v>
      </c>
    </row>
    <row r="351" spans="1:22" x14ac:dyDescent="0.25">
      <c r="A351" t="s">
        <v>105</v>
      </c>
      <c r="B351">
        <v>19.690000000000001</v>
      </c>
      <c r="C351">
        <v>328.71</v>
      </c>
      <c r="D351">
        <v>40</v>
      </c>
      <c r="E351">
        <v>13134</v>
      </c>
      <c r="F351">
        <v>15.03</v>
      </c>
      <c r="G351">
        <v>295.91000000000003</v>
      </c>
      <c r="H351">
        <v>10.02</v>
      </c>
      <c r="I351">
        <v>32.79</v>
      </c>
      <c r="J351">
        <v>33.65</v>
      </c>
      <c r="K351">
        <v>32.1</v>
      </c>
      <c r="L351">
        <v>0.16</v>
      </c>
      <c r="M351">
        <v>0.08</v>
      </c>
      <c r="N351">
        <v>9.6</v>
      </c>
      <c r="O351">
        <v>10.09</v>
      </c>
      <c r="P351">
        <v>2.91</v>
      </c>
      <c r="Q351" t="s">
        <v>7</v>
      </c>
      <c r="R351">
        <v>1499</v>
      </c>
      <c r="S351">
        <v>0.31</v>
      </c>
      <c r="T351">
        <v>0.41</v>
      </c>
      <c r="U351">
        <v>1.05</v>
      </c>
      <c r="V351">
        <v>1</v>
      </c>
    </row>
    <row r="352" spans="1:22" x14ac:dyDescent="0.25">
      <c r="A352" t="s">
        <v>106</v>
      </c>
      <c r="B352">
        <v>19.690000000000001</v>
      </c>
      <c r="C352">
        <v>66.39</v>
      </c>
      <c r="D352">
        <v>40</v>
      </c>
      <c r="E352">
        <v>2655</v>
      </c>
      <c r="F352">
        <v>1.04</v>
      </c>
      <c r="G352">
        <v>20.51</v>
      </c>
      <c r="H352">
        <v>1.45</v>
      </c>
      <c r="I352">
        <v>45.88</v>
      </c>
      <c r="J352">
        <v>46.46</v>
      </c>
      <c r="K352">
        <v>45.31</v>
      </c>
      <c r="L352">
        <v>0.02</v>
      </c>
      <c r="M352">
        <v>0.01</v>
      </c>
      <c r="N352">
        <v>1.04</v>
      </c>
      <c r="O352">
        <v>1.0900000000000001</v>
      </c>
      <c r="P352">
        <v>0.3</v>
      </c>
      <c r="Q352" t="s">
        <v>8</v>
      </c>
      <c r="R352">
        <v>2763</v>
      </c>
      <c r="S352">
        <v>0.25</v>
      </c>
      <c r="T352">
        <v>0.34</v>
      </c>
      <c r="U352">
        <v>1.08</v>
      </c>
      <c r="V352">
        <v>1</v>
      </c>
    </row>
    <row r="353" spans="1:22" x14ac:dyDescent="0.25">
      <c r="A353" t="s">
        <v>107</v>
      </c>
      <c r="B353">
        <v>19.690000000000001</v>
      </c>
      <c r="C353">
        <v>70.87</v>
      </c>
      <c r="D353">
        <v>40</v>
      </c>
      <c r="E353">
        <v>2834</v>
      </c>
      <c r="F353">
        <v>0.38</v>
      </c>
      <c r="G353">
        <v>7.58</v>
      </c>
      <c r="H353">
        <v>1.1200000000000001</v>
      </c>
      <c r="I353">
        <v>63.29</v>
      </c>
      <c r="J353">
        <v>40.659999999999997</v>
      </c>
      <c r="K353">
        <v>85.92</v>
      </c>
      <c r="L353">
        <v>0</v>
      </c>
      <c r="M353">
        <v>0</v>
      </c>
      <c r="N353">
        <v>0.22</v>
      </c>
      <c r="O353">
        <v>0.24</v>
      </c>
      <c r="P353">
        <v>0.06</v>
      </c>
      <c r="Q353" t="s">
        <v>9</v>
      </c>
      <c r="R353">
        <v>1899</v>
      </c>
      <c r="S353">
        <v>0.16</v>
      </c>
      <c r="T353">
        <v>0.36</v>
      </c>
      <c r="U353">
        <v>1.07</v>
      </c>
      <c r="V353">
        <v>1</v>
      </c>
    </row>
    <row r="354" spans="1:22" x14ac:dyDescent="0.25">
      <c r="A354" t="s">
        <v>108</v>
      </c>
      <c r="B354">
        <v>19.690000000000001</v>
      </c>
      <c r="C354">
        <v>70.069999999999993</v>
      </c>
      <c r="D354">
        <v>40</v>
      </c>
      <c r="E354">
        <v>2802</v>
      </c>
      <c r="F354">
        <v>0.51</v>
      </c>
      <c r="G354">
        <v>10.1</v>
      </c>
      <c r="H354">
        <v>1.17</v>
      </c>
      <c r="I354">
        <v>59.96</v>
      </c>
      <c r="J354">
        <v>0</v>
      </c>
      <c r="K354">
        <v>59.96</v>
      </c>
      <c r="L354">
        <v>0.02</v>
      </c>
      <c r="M354">
        <v>0.01</v>
      </c>
      <c r="N354">
        <v>1.19</v>
      </c>
      <c r="O354">
        <v>1.25</v>
      </c>
      <c r="P354">
        <v>0.33</v>
      </c>
      <c r="Q354" t="s">
        <v>10</v>
      </c>
      <c r="R354">
        <v>9004</v>
      </c>
      <c r="S354">
        <v>0.77</v>
      </c>
      <c r="T354">
        <v>0.31</v>
      </c>
      <c r="U354">
        <v>1.08</v>
      </c>
      <c r="V354">
        <v>1</v>
      </c>
    </row>
    <row r="355" spans="1:22" x14ac:dyDescent="0.25">
      <c r="A355" t="s">
        <v>109</v>
      </c>
      <c r="B355">
        <v>19.690000000000001</v>
      </c>
      <c r="C355">
        <v>50.21</v>
      </c>
      <c r="D355">
        <v>20</v>
      </c>
      <c r="E355">
        <v>1004</v>
      </c>
      <c r="F355">
        <v>2.2200000000000002</v>
      </c>
      <c r="G355">
        <v>43.64</v>
      </c>
      <c r="H355">
        <v>7.64</v>
      </c>
      <c r="I355">
        <v>6.57</v>
      </c>
      <c r="J355">
        <v>7.1</v>
      </c>
      <c r="K355">
        <v>6.2</v>
      </c>
      <c r="L355">
        <v>0.03</v>
      </c>
      <c r="M355">
        <v>0.03</v>
      </c>
      <c r="N355">
        <v>3.49</v>
      </c>
      <c r="O355">
        <v>3.67</v>
      </c>
      <c r="P355">
        <v>0.66</v>
      </c>
      <c r="Q355" t="s">
        <v>11</v>
      </c>
      <c r="R355">
        <v>2354</v>
      </c>
      <c r="S355">
        <v>0.41</v>
      </c>
      <c r="T355">
        <v>0.41</v>
      </c>
      <c r="U355">
        <v>1.24</v>
      </c>
      <c r="V355">
        <v>1</v>
      </c>
    </row>
    <row r="356" spans="1:22" x14ac:dyDescent="0.25">
      <c r="A356" t="s">
        <v>110</v>
      </c>
      <c r="B356">
        <v>19.690000000000001</v>
      </c>
      <c r="C356">
        <v>21.95</v>
      </c>
      <c r="D356">
        <v>20</v>
      </c>
      <c r="E356">
        <v>439</v>
      </c>
      <c r="F356">
        <v>0.21</v>
      </c>
      <c r="G356">
        <v>4.1500000000000004</v>
      </c>
      <c r="H356">
        <v>1.23</v>
      </c>
      <c r="I356">
        <v>17.8</v>
      </c>
      <c r="J356">
        <v>19.8</v>
      </c>
      <c r="K356">
        <v>15.8</v>
      </c>
      <c r="L356">
        <v>0</v>
      </c>
      <c r="M356">
        <v>0</v>
      </c>
      <c r="N356">
        <v>0.2</v>
      </c>
      <c r="O356">
        <v>0.21</v>
      </c>
      <c r="P356">
        <v>0.04</v>
      </c>
      <c r="Q356" t="s">
        <v>12</v>
      </c>
      <c r="R356">
        <v>2335</v>
      </c>
      <c r="S356">
        <v>0.2</v>
      </c>
      <c r="T356">
        <v>0.42</v>
      </c>
      <c r="U356">
        <v>1.19</v>
      </c>
      <c r="V356">
        <v>1.01</v>
      </c>
    </row>
    <row r="357" spans="1:22" x14ac:dyDescent="0.25">
      <c r="A357" t="s">
        <v>111</v>
      </c>
      <c r="B357">
        <v>19.690000000000001</v>
      </c>
      <c r="C357">
        <v>60.71</v>
      </c>
      <c r="D357">
        <v>40</v>
      </c>
      <c r="E357">
        <v>2428</v>
      </c>
      <c r="F357">
        <v>-0.12</v>
      </c>
      <c r="G357">
        <v>-2.4300000000000002</v>
      </c>
      <c r="H357">
        <v>0.96</v>
      </c>
      <c r="I357">
        <v>63.14</v>
      </c>
      <c r="J357">
        <v>52.51</v>
      </c>
      <c r="K357">
        <v>76.92</v>
      </c>
      <c r="L357">
        <v>0</v>
      </c>
      <c r="M357">
        <v>0</v>
      </c>
      <c r="N357">
        <v>0</v>
      </c>
      <c r="O357">
        <v>0</v>
      </c>
      <c r="P357">
        <v>0</v>
      </c>
      <c r="Q357" t="s">
        <v>13</v>
      </c>
      <c r="S357">
        <v>0</v>
      </c>
      <c r="T357">
        <v>0.32</v>
      </c>
      <c r="U357">
        <v>1.08</v>
      </c>
      <c r="V357">
        <v>1</v>
      </c>
    </row>
    <row r="358" spans="1:22" x14ac:dyDescent="0.25">
      <c r="A358" t="s">
        <v>112</v>
      </c>
      <c r="N358">
        <v>24.24</v>
      </c>
      <c r="O358">
        <v>25.45</v>
      </c>
      <c r="P358">
        <v>66.16</v>
      </c>
    </row>
    <row r="359" spans="1:22" x14ac:dyDescent="0.25">
      <c r="A359" t="s">
        <v>14</v>
      </c>
      <c r="N359">
        <v>95.22</v>
      </c>
      <c r="O359">
        <v>100</v>
      </c>
      <c r="P359">
        <v>100</v>
      </c>
    </row>
    <row r="360" spans="1:22" x14ac:dyDescent="0.25">
      <c r="A360" t="s">
        <v>91</v>
      </c>
      <c r="B360" t="s">
        <v>73</v>
      </c>
    </row>
    <row r="361" spans="1:22" x14ac:dyDescent="0.25">
      <c r="A361" t="s">
        <v>0</v>
      </c>
      <c r="B361">
        <v>1.01</v>
      </c>
    </row>
    <row r="362" spans="1:22" x14ac:dyDescent="0.25">
      <c r="A362" t="s">
        <v>1</v>
      </c>
      <c r="B362">
        <v>23.97</v>
      </c>
    </row>
    <row r="363" spans="1:22" x14ac:dyDescent="0.25">
      <c r="A363" t="s">
        <v>2</v>
      </c>
      <c r="B363">
        <v>0.14000000000000001</v>
      </c>
    </row>
    <row r="364" spans="1:22" x14ac:dyDescent="0.25">
      <c r="A364" t="s">
        <v>3</v>
      </c>
      <c r="B364">
        <v>0.94</v>
      </c>
    </row>
    <row r="365" spans="1:22" x14ac:dyDescent="0.25">
      <c r="A365" t="s">
        <v>4</v>
      </c>
      <c r="B365">
        <v>14.64</v>
      </c>
    </row>
    <row r="366" spans="1:22" x14ac:dyDescent="0.25">
      <c r="A366" t="s">
        <v>5</v>
      </c>
      <c r="B366">
        <v>33.07</v>
      </c>
    </row>
    <row r="367" spans="1:22" x14ac:dyDescent="0.25">
      <c r="A367" t="s">
        <v>6</v>
      </c>
      <c r="B367">
        <v>3.2</v>
      </c>
    </row>
    <row r="368" spans="1:22" x14ac:dyDescent="0.25">
      <c r="A368" t="s">
        <v>7</v>
      </c>
      <c r="B368">
        <v>11.2</v>
      </c>
    </row>
    <row r="369" spans="1:22" x14ac:dyDescent="0.25">
      <c r="A369" t="s">
        <v>8</v>
      </c>
      <c r="B369">
        <v>1.2</v>
      </c>
    </row>
    <row r="370" spans="1:22" x14ac:dyDescent="0.25">
      <c r="A370" t="s">
        <v>9</v>
      </c>
      <c r="B370">
        <v>0.26</v>
      </c>
    </row>
    <row r="371" spans="1:22" x14ac:dyDescent="0.25">
      <c r="A371" t="s">
        <v>10</v>
      </c>
      <c r="B371">
        <v>1.37</v>
      </c>
    </row>
    <row r="372" spans="1:22" x14ac:dyDescent="0.25">
      <c r="A372" t="s">
        <v>11</v>
      </c>
      <c r="B372">
        <v>3.98</v>
      </c>
    </row>
    <row r="373" spans="1:22" x14ac:dyDescent="0.25">
      <c r="A373" t="s">
        <v>12</v>
      </c>
      <c r="B373">
        <v>0.23</v>
      </c>
    </row>
    <row r="374" spans="1:22" x14ac:dyDescent="0.25">
      <c r="A374" t="s">
        <v>13</v>
      </c>
      <c r="B374">
        <v>0</v>
      </c>
    </row>
    <row r="375" spans="1:22" x14ac:dyDescent="0.25">
      <c r="A375" t="s">
        <v>14</v>
      </c>
      <c r="B375">
        <v>95.22</v>
      </c>
    </row>
    <row r="377" spans="1:22" x14ac:dyDescent="0.25">
      <c r="B377" t="s">
        <v>123</v>
      </c>
    </row>
    <row r="378" spans="1:22" x14ac:dyDescent="0.25">
      <c r="A378" t="s">
        <v>98</v>
      </c>
      <c r="B378">
        <v>19.690000000000001</v>
      </c>
      <c r="C378">
        <v>655.16</v>
      </c>
      <c r="D378">
        <v>20</v>
      </c>
      <c r="E378">
        <v>13075</v>
      </c>
      <c r="F378">
        <v>30.66</v>
      </c>
      <c r="G378">
        <v>603.65</v>
      </c>
      <c r="H378">
        <v>12.72</v>
      </c>
      <c r="I378">
        <v>51.51</v>
      </c>
      <c r="J378">
        <v>49.81</v>
      </c>
      <c r="K378">
        <v>53.21</v>
      </c>
      <c r="L378">
        <v>0.06</v>
      </c>
      <c r="M378">
        <v>0.01</v>
      </c>
      <c r="N378">
        <v>2.17</v>
      </c>
      <c r="O378">
        <v>2.2999999999999998</v>
      </c>
      <c r="P378">
        <v>3.54</v>
      </c>
      <c r="Q378" t="s">
        <v>0</v>
      </c>
      <c r="R378">
        <v>294</v>
      </c>
      <c r="S378">
        <v>0.06</v>
      </c>
      <c r="T378">
        <v>0.23</v>
      </c>
      <c r="U378">
        <v>1.92</v>
      </c>
      <c r="V378">
        <v>1</v>
      </c>
    </row>
    <row r="379" spans="1:22" x14ac:dyDescent="0.25">
      <c r="A379" t="s">
        <v>99</v>
      </c>
      <c r="B379">
        <v>19.690000000000001</v>
      </c>
      <c r="C379">
        <v>509.86</v>
      </c>
      <c r="D379">
        <v>20</v>
      </c>
      <c r="E379">
        <v>10180</v>
      </c>
      <c r="F379">
        <v>25.06</v>
      </c>
      <c r="G379">
        <v>493.46</v>
      </c>
      <c r="H379">
        <v>31.09</v>
      </c>
      <c r="I379">
        <v>16.399999999999999</v>
      </c>
      <c r="J379">
        <v>4.7</v>
      </c>
      <c r="K379">
        <v>28.1</v>
      </c>
      <c r="L379">
        <v>0.39</v>
      </c>
      <c r="M379">
        <v>0.06</v>
      </c>
      <c r="N379">
        <v>8.2200000000000006</v>
      </c>
      <c r="O379">
        <v>8.6999999999999993</v>
      </c>
      <c r="P379">
        <v>12.15</v>
      </c>
      <c r="Q379" t="s">
        <v>1</v>
      </c>
      <c r="R379">
        <v>771</v>
      </c>
      <c r="S379">
        <v>0.27</v>
      </c>
      <c r="T379">
        <v>0.3</v>
      </c>
      <c r="U379">
        <v>1.65</v>
      </c>
      <c r="V379">
        <v>1</v>
      </c>
    </row>
    <row r="380" spans="1:22" x14ac:dyDescent="0.25">
      <c r="A380" t="s">
        <v>100</v>
      </c>
      <c r="B380">
        <v>19.690000000000001</v>
      </c>
      <c r="C380">
        <v>34.950000000000003</v>
      </c>
      <c r="D380">
        <v>20</v>
      </c>
      <c r="E380">
        <v>699</v>
      </c>
      <c r="F380">
        <v>0.67</v>
      </c>
      <c r="G380">
        <v>13.15</v>
      </c>
      <c r="H380">
        <v>1.6</v>
      </c>
      <c r="I380">
        <v>21.8</v>
      </c>
      <c r="J380">
        <v>0</v>
      </c>
      <c r="K380">
        <v>21.8</v>
      </c>
      <c r="L380">
        <v>0</v>
      </c>
      <c r="M380">
        <v>0</v>
      </c>
      <c r="N380">
        <v>0.09</v>
      </c>
      <c r="O380">
        <v>0.09</v>
      </c>
      <c r="P380">
        <v>0.1</v>
      </c>
      <c r="Q380" t="s">
        <v>2</v>
      </c>
      <c r="R380">
        <v>426</v>
      </c>
      <c r="S380">
        <v>0.04</v>
      </c>
      <c r="T380">
        <v>0.45</v>
      </c>
      <c r="U380">
        <v>1.19</v>
      </c>
      <c r="V380">
        <v>1.01</v>
      </c>
    </row>
    <row r="381" spans="1:22" x14ac:dyDescent="0.25">
      <c r="A381" t="s">
        <v>101</v>
      </c>
      <c r="B381">
        <v>19.690000000000001</v>
      </c>
      <c r="C381">
        <v>315.63</v>
      </c>
      <c r="D381">
        <v>20</v>
      </c>
      <c r="E381">
        <v>6306</v>
      </c>
      <c r="F381">
        <v>13.17</v>
      </c>
      <c r="G381">
        <v>259.23</v>
      </c>
      <c r="H381">
        <v>5.6</v>
      </c>
      <c r="I381">
        <v>56.39</v>
      </c>
      <c r="J381">
        <v>60.61</v>
      </c>
      <c r="K381">
        <v>49.11</v>
      </c>
      <c r="L381">
        <v>0.05</v>
      </c>
      <c r="M381">
        <v>0.02</v>
      </c>
      <c r="N381">
        <v>2.67</v>
      </c>
      <c r="O381">
        <v>2.82</v>
      </c>
      <c r="P381">
        <v>1.37</v>
      </c>
      <c r="Q381" t="s">
        <v>3</v>
      </c>
      <c r="R381">
        <v>882</v>
      </c>
      <c r="S381">
        <v>0.13</v>
      </c>
      <c r="T381">
        <v>0.25</v>
      </c>
      <c r="U381">
        <v>1.71</v>
      </c>
      <c r="V381">
        <v>1</v>
      </c>
    </row>
    <row r="382" spans="1:22" x14ac:dyDescent="0.25">
      <c r="A382" t="s">
        <v>102</v>
      </c>
      <c r="B382">
        <v>19.690000000000001</v>
      </c>
      <c r="C382">
        <v>128.44999999999999</v>
      </c>
      <c r="D382">
        <v>40</v>
      </c>
      <c r="E382">
        <v>5136</v>
      </c>
      <c r="F382">
        <v>5.66</v>
      </c>
      <c r="G382">
        <v>111.53</v>
      </c>
      <c r="H382">
        <v>7.59</v>
      </c>
      <c r="I382">
        <v>16.93</v>
      </c>
      <c r="J382">
        <v>15.95</v>
      </c>
      <c r="K382">
        <v>17.899999999999999</v>
      </c>
      <c r="L382">
        <v>0.08</v>
      </c>
      <c r="M382">
        <v>0.04</v>
      </c>
      <c r="N382">
        <v>4.67</v>
      </c>
      <c r="O382">
        <v>4.9400000000000004</v>
      </c>
      <c r="P382">
        <v>1.54</v>
      </c>
      <c r="Q382" t="s">
        <v>4</v>
      </c>
      <c r="R382">
        <v>1390</v>
      </c>
      <c r="S382">
        <v>0.27</v>
      </c>
      <c r="T382">
        <v>0.41</v>
      </c>
      <c r="U382">
        <v>1.1100000000000001</v>
      </c>
      <c r="V382">
        <v>1.01</v>
      </c>
    </row>
    <row r="383" spans="1:22" x14ac:dyDescent="0.25">
      <c r="A383" t="s">
        <v>103</v>
      </c>
      <c r="B383">
        <v>19.690000000000001</v>
      </c>
      <c r="C383">
        <v>429.41</v>
      </c>
      <c r="D383">
        <v>20</v>
      </c>
      <c r="E383">
        <v>8576</v>
      </c>
      <c r="F383">
        <v>20.81</v>
      </c>
      <c r="G383">
        <v>409.76</v>
      </c>
      <c r="H383">
        <v>21.85</v>
      </c>
      <c r="I383">
        <v>19.649999999999999</v>
      </c>
      <c r="J383">
        <v>20.399999999999999</v>
      </c>
      <c r="K383">
        <v>18.899999999999999</v>
      </c>
      <c r="L383">
        <v>0.27</v>
      </c>
      <c r="M383">
        <v>0.13</v>
      </c>
      <c r="N383">
        <v>16.34</v>
      </c>
      <c r="O383">
        <v>17.29</v>
      </c>
      <c r="P383">
        <v>5.34</v>
      </c>
      <c r="Q383" t="s">
        <v>5</v>
      </c>
      <c r="R383">
        <v>2019</v>
      </c>
      <c r="S383">
        <v>0.62</v>
      </c>
      <c r="T383">
        <v>0.4</v>
      </c>
      <c r="U383">
        <v>1.1000000000000001</v>
      </c>
      <c r="V383">
        <v>1</v>
      </c>
    </row>
    <row r="384" spans="1:22" x14ac:dyDescent="0.25">
      <c r="A384" t="s">
        <v>104</v>
      </c>
      <c r="B384">
        <v>19.690000000000001</v>
      </c>
      <c r="C384">
        <v>76.17</v>
      </c>
      <c r="D384">
        <v>40</v>
      </c>
      <c r="E384">
        <v>3046</v>
      </c>
      <c r="F384">
        <v>2.09</v>
      </c>
      <c r="G384">
        <v>41.24</v>
      </c>
      <c r="H384">
        <v>2.1800000000000002</v>
      </c>
      <c r="I384">
        <v>34.93</v>
      </c>
      <c r="J384">
        <v>36.15</v>
      </c>
      <c r="K384">
        <v>33.950000000000003</v>
      </c>
      <c r="L384">
        <v>0.04</v>
      </c>
      <c r="M384">
        <v>0.02</v>
      </c>
      <c r="N384">
        <v>2.29</v>
      </c>
      <c r="O384">
        <v>2.4300000000000002</v>
      </c>
      <c r="P384">
        <v>0.75</v>
      </c>
      <c r="Q384" t="s">
        <v>6</v>
      </c>
      <c r="R384">
        <v>2651</v>
      </c>
      <c r="S384">
        <v>0.28000000000000003</v>
      </c>
      <c r="T384">
        <v>0.39</v>
      </c>
      <c r="U384">
        <v>1.07</v>
      </c>
      <c r="V384">
        <v>1</v>
      </c>
    </row>
    <row r="385" spans="1:22" x14ac:dyDescent="0.25">
      <c r="A385" t="s">
        <v>105</v>
      </c>
      <c r="B385">
        <v>19.690000000000001</v>
      </c>
      <c r="C385">
        <v>404.09</v>
      </c>
      <c r="D385">
        <v>40</v>
      </c>
      <c r="E385">
        <v>16142</v>
      </c>
      <c r="F385">
        <v>18.920000000000002</v>
      </c>
      <c r="G385">
        <v>372.62</v>
      </c>
      <c r="H385">
        <v>12.84</v>
      </c>
      <c r="I385">
        <v>31.47</v>
      </c>
      <c r="J385">
        <v>33.049999999999997</v>
      </c>
      <c r="K385">
        <v>30.2</v>
      </c>
      <c r="L385">
        <v>0.2</v>
      </c>
      <c r="M385">
        <v>0.1</v>
      </c>
      <c r="N385">
        <v>12.22</v>
      </c>
      <c r="O385">
        <v>12.94</v>
      </c>
      <c r="P385">
        <v>3.88</v>
      </c>
      <c r="Q385" t="s">
        <v>7</v>
      </c>
      <c r="R385">
        <v>1484</v>
      </c>
      <c r="S385">
        <v>0.34</v>
      </c>
      <c r="T385">
        <v>0.39</v>
      </c>
      <c r="U385">
        <v>1.08</v>
      </c>
      <c r="V385">
        <v>1</v>
      </c>
    </row>
    <row r="386" spans="1:22" x14ac:dyDescent="0.25">
      <c r="A386" t="s">
        <v>106</v>
      </c>
      <c r="B386">
        <v>19.690000000000001</v>
      </c>
      <c r="C386">
        <v>110.87</v>
      </c>
      <c r="D386">
        <v>40</v>
      </c>
      <c r="E386">
        <v>4433</v>
      </c>
      <c r="F386">
        <v>2.97</v>
      </c>
      <c r="G386">
        <v>58.56</v>
      </c>
      <c r="H386">
        <v>2.12</v>
      </c>
      <c r="I386">
        <v>52.31</v>
      </c>
      <c r="J386">
        <v>54.56</v>
      </c>
      <c r="K386">
        <v>50.06</v>
      </c>
      <c r="L386">
        <v>0.05</v>
      </c>
      <c r="M386">
        <v>0.02</v>
      </c>
      <c r="N386">
        <v>2.91</v>
      </c>
      <c r="O386">
        <v>3.08</v>
      </c>
      <c r="P386">
        <v>0.88</v>
      </c>
      <c r="Q386" t="s">
        <v>8</v>
      </c>
      <c r="R386">
        <v>2894</v>
      </c>
      <c r="S386">
        <v>0.3</v>
      </c>
      <c r="T386">
        <v>0.35</v>
      </c>
      <c r="U386">
        <v>1.07</v>
      </c>
      <c r="V386">
        <v>1</v>
      </c>
    </row>
    <row r="387" spans="1:22" x14ac:dyDescent="0.25">
      <c r="A387" t="s">
        <v>107</v>
      </c>
      <c r="B387">
        <v>19.690000000000001</v>
      </c>
      <c r="C387">
        <v>69.989999999999995</v>
      </c>
      <c r="D387">
        <v>40</v>
      </c>
      <c r="E387">
        <v>2799</v>
      </c>
      <c r="F387">
        <v>1</v>
      </c>
      <c r="G387">
        <v>19.760000000000002</v>
      </c>
      <c r="H387">
        <v>1.39</v>
      </c>
      <c r="I387">
        <v>50.23</v>
      </c>
      <c r="J387">
        <v>43.96</v>
      </c>
      <c r="K387">
        <v>56.51</v>
      </c>
      <c r="L387">
        <v>0.01</v>
      </c>
      <c r="M387">
        <v>0</v>
      </c>
      <c r="N387">
        <v>0.57999999999999996</v>
      </c>
      <c r="O387">
        <v>0.61</v>
      </c>
      <c r="P387">
        <v>0.17</v>
      </c>
      <c r="Q387" t="s">
        <v>9</v>
      </c>
      <c r="R387">
        <v>1673</v>
      </c>
      <c r="S387">
        <v>0.15</v>
      </c>
      <c r="T387">
        <v>0.36</v>
      </c>
      <c r="U387">
        <v>1.07</v>
      </c>
      <c r="V387">
        <v>1</v>
      </c>
    </row>
    <row r="388" spans="1:22" x14ac:dyDescent="0.25">
      <c r="A388" t="s">
        <v>108</v>
      </c>
      <c r="B388">
        <v>19.690000000000001</v>
      </c>
      <c r="C388">
        <v>94.93</v>
      </c>
      <c r="D388">
        <v>40</v>
      </c>
      <c r="E388">
        <v>3796</v>
      </c>
      <c r="F388">
        <v>1.3</v>
      </c>
      <c r="G388">
        <v>25.66</v>
      </c>
      <c r="H388">
        <v>1.37</v>
      </c>
      <c r="I388">
        <v>69.27</v>
      </c>
      <c r="J388">
        <v>0</v>
      </c>
      <c r="K388">
        <v>69.27</v>
      </c>
      <c r="L388">
        <v>0.05</v>
      </c>
      <c r="M388">
        <v>0.02</v>
      </c>
      <c r="N388">
        <v>2.96</v>
      </c>
      <c r="O388">
        <v>3.13</v>
      </c>
      <c r="P388">
        <v>0.86</v>
      </c>
      <c r="Q388" t="s">
        <v>10</v>
      </c>
      <c r="R388">
        <v>9483</v>
      </c>
      <c r="S388">
        <v>0.84</v>
      </c>
      <c r="T388">
        <v>0.32</v>
      </c>
      <c r="U388">
        <v>1.07</v>
      </c>
      <c r="V388">
        <v>1</v>
      </c>
    </row>
    <row r="389" spans="1:22" x14ac:dyDescent="0.25">
      <c r="A389" t="s">
        <v>109</v>
      </c>
      <c r="B389">
        <v>19.690000000000001</v>
      </c>
      <c r="C389">
        <v>190.72</v>
      </c>
      <c r="D389">
        <v>20</v>
      </c>
      <c r="E389">
        <v>3812</v>
      </c>
      <c r="F389">
        <v>9.3000000000000007</v>
      </c>
      <c r="G389">
        <v>183.03</v>
      </c>
      <c r="H389">
        <v>24.79</v>
      </c>
      <c r="I389">
        <v>7.69</v>
      </c>
      <c r="J389">
        <v>7.4</v>
      </c>
      <c r="K389">
        <v>7.9</v>
      </c>
      <c r="L389">
        <v>0.13</v>
      </c>
      <c r="M389">
        <v>0.11</v>
      </c>
      <c r="N389">
        <v>14.57</v>
      </c>
      <c r="O389">
        <v>15.42</v>
      </c>
      <c r="P389">
        <v>2.87</v>
      </c>
      <c r="Q389" t="s">
        <v>11</v>
      </c>
      <c r="R389">
        <v>2531</v>
      </c>
      <c r="S389">
        <v>0.77</v>
      </c>
      <c r="T389">
        <v>0.41</v>
      </c>
      <c r="U389">
        <v>1.25</v>
      </c>
      <c r="V389">
        <v>1</v>
      </c>
    </row>
    <row r="390" spans="1:22" x14ac:dyDescent="0.25">
      <c r="A390" t="s">
        <v>110</v>
      </c>
      <c r="B390">
        <v>19.690000000000001</v>
      </c>
      <c r="C390">
        <v>38.5</v>
      </c>
      <c r="D390">
        <v>20</v>
      </c>
      <c r="E390">
        <v>770</v>
      </c>
      <c r="F390">
        <v>1.02</v>
      </c>
      <c r="G390">
        <v>20</v>
      </c>
      <c r="H390">
        <v>2.08</v>
      </c>
      <c r="I390">
        <v>18.5</v>
      </c>
      <c r="J390">
        <v>19.100000000000001</v>
      </c>
      <c r="K390">
        <v>17.899999999999999</v>
      </c>
      <c r="L390">
        <v>0.01</v>
      </c>
      <c r="M390">
        <v>0.01</v>
      </c>
      <c r="N390">
        <v>1</v>
      </c>
      <c r="O390">
        <v>1.06</v>
      </c>
      <c r="P390">
        <v>0.19</v>
      </c>
      <c r="Q390" t="s">
        <v>12</v>
      </c>
      <c r="R390">
        <v>2457</v>
      </c>
      <c r="S390">
        <v>0.25</v>
      </c>
      <c r="T390">
        <v>0.39</v>
      </c>
      <c r="U390">
        <v>1.24</v>
      </c>
      <c r="V390">
        <v>1</v>
      </c>
    </row>
    <row r="391" spans="1:22" x14ac:dyDescent="0.25">
      <c r="A391" t="s">
        <v>111</v>
      </c>
      <c r="B391">
        <v>19.690000000000001</v>
      </c>
      <c r="C391">
        <v>93.7</v>
      </c>
      <c r="D391">
        <v>40</v>
      </c>
      <c r="E391">
        <v>3747</v>
      </c>
      <c r="F391">
        <v>1.27</v>
      </c>
      <c r="G391">
        <v>24.92</v>
      </c>
      <c r="H391">
        <v>1.36</v>
      </c>
      <c r="I391">
        <v>68.790000000000006</v>
      </c>
      <c r="J391">
        <v>61.16</v>
      </c>
      <c r="K391">
        <v>78.67</v>
      </c>
      <c r="L391">
        <v>0.01</v>
      </c>
      <c r="M391">
        <v>0.01</v>
      </c>
      <c r="N391">
        <v>0.68</v>
      </c>
      <c r="O391">
        <v>0.72</v>
      </c>
      <c r="P391">
        <v>0.19</v>
      </c>
      <c r="Q391" t="s">
        <v>13</v>
      </c>
      <c r="R391">
        <v>1831</v>
      </c>
      <c r="S391">
        <v>0.17</v>
      </c>
      <c r="T391">
        <v>0.33</v>
      </c>
      <c r="U391">
        <v>1.07</v>
      </c>
      <c r="V391">
        <v>1</v>
      </c>
    </row>
    <row r="392" spans="1:22" x14ac:dyDescent="0.25">
      <c r="A392" t="s">
        <v>112</v>
      </c>
      <c r="N392">
        <v>23.12</v>
      </c>
      <c r="O392">
        <v>24.47</v>
      </c>
      <c r="P392">
        <v>66.16</v>
      </c>
    </row>
    <row r="393" spans="1:22" x14ac:dyDescent="0.25">
      <c r="A393" t="s">
        <v>14</v>
      </c>
      <c r="N393">
        <v>94.48</v>
      </c>
      <c r="O393">
        <v>100</v>
      </c>
      <c r="P393">
        <v>100</v>
      </c>
    </row>
    <row r="394" spans="1:22" x14ac:dyDescent="0.25">
      <c r="A394" t="s">
        <v>91</v>
      </c>
      <c r="B394" t="s">
        <v>73</v>
      </c>
    </row>
    <row r="395" spans="1:22" x14ac:dyDescent="0.25">
      <c r="A395" t="s">
        <v>0</v>
      </c>
      <c r="B395">
        <v>4.6399999999999997</v>
      </c>
    </row>
    <row r="396" spans="1:22" x14ac:dyDescent="0.25">
      <c r="A396" t="s">
        <v>1</v>
      </c>
      <c r="B396">
        <v>18.84</v>
      </c>
    </row>
    <row r="397" spans="1:22" x14ac:dyDescent="0.25">
      <c r="A397" t="s">
        <v>2</v>
      </c>
      <c r="B397">
        <v>0.12</v>
      </c>
    </row>
    <row r="398" spans="1:22" x14ac:dyDescent="0.25">
      <c r="A398" t="s">
        <v>3</v>
      </c>
      <c r="B398">
        <v>3.39</v>
      </c>
    </row>
    <row r="399" spans="1:22" x14ac:dyDescent="0.25">
      <c r="A399" t="s">
        <v>4</v>
      </c>
      <c r="B399">
        <v>5.48</v>
      </c>
    </row>
    <row r="400" spans="1:22" x14ac:dyDescent="0.25">
      <c r="A400" t="s">
        <v>5</v>
      </c>
      <c r="B400">
        <v>19.14</v>
      </c>
    </row>
    <row r="401" spans="1:22" x14ac:dyDescent="0.25">
      <c r="A401" t="s">
        <v>6</v>
      </c>
      <c r="B401">
        <v>2.68</v>
      </c>
    </row>
    <row r="402" spans="1:22" x14ac:dyDescent="0.25">
      <c r="A402" t="s">
        <v>7</v>
      </c>
      <c r="B402">
        <v>14.26</v>
      </c>
    </row>
    <row r="403" spans="1:22" x14ac:dyDescent="0.25">
      <c r="A403" t="s">
        <v>8</v>
      </c>
      <c r="B403">
        <v>3.37</v>
      </c>
    </row>
    <row r="404" spans="1:22" x14ac:dyDescent="0.25">
      <c r="A404" t="s">
        <v>9</v>
      </c>
      <c r="B404">
        <v>0.67</v>
      </c>
    </row>
    <row r="405" spans="1:22" x14ac:dyDescent="0.25">
      <c r="A405" t="s">
        <v>10</v>
      </c>
      <c r="B405">
        <v>3.41</v>
      </c>
    </row>
    <row r="406" spans="1:22" x14ac:dyDescent="0.25">
      <c r="A406" t="s">
        <v>11</v>
      </c>
      <c r="B406">
        <v>16.579999999999998</v>
      </c>
    </row>
    <row r="407" spans="1:22" x14ac:dyDescent="0.25">
      <c r="A407" t="s">
        <v>12</v>
      </c>
      <c r="B407">
        <v>1.1299999999999999</v>
      </c>
    </row>
    <row r="408" spans="1:22" x14ac:dyDescent="0.25">
      <c r="A408" t="s">
        <v>13</v>
      </c>
      <c r="B408">
        <v>0.78</v>
      </c>
    </row>
    <row r="409" spans="1:22" x14ac:dyDescent="0.25">
      <c r="A409" t="s">
        <v>14</v>
      </c>
      <c r="B409">
        <v>94.48</v>
      </c>
    </row>
    <row r="411" spans="1:22" x14ac:dyDescent="0.25">
      <c r="B411" t="s">
        <v>124</v>
      </c>
    </row>
    <row r="412" spans="1:22" x14ac:dyDescent="0.25">
      <c r="A412" t="s">
        <v>98</v>
      </c>
      <c r="B412">
        <v>19.690000000000001</v>
      </c>
      <c r="C412">
        <v>122.6</v>
      </c>
      <c r="D412">
        <v>20</v>
      </c>
      <c r="E412">
        <v>2451</v>
      </c>
      <c r="F412">
        <v>3.66</v>
      </c>
      <c r="G412">
        <v>72.09</v>
      </c>
      <c r="H412">
        <v>2.4300000000000002</v>
      </c>
      <c r="I412">
        <v>50.51</v>
      </c>
      <c r="J412">
        <v>42.71</v>
      </c>
      <c r="K412">
        <v>58.31</v>
      </c>
      <c r="L412">
        <v>0.01</v>
      </c>
      <c r="M412">
        <v>0</v>
      </c>
      <c r="N412">
        <v>0.26</v>
      </c>
      <c r="O412">
        <v>0.28999999999999998</v>
      </c>
      <c r="P412">
        <v>0.43</v>
      </c>
      <c r="Q412" t="s">
        <v>0</v>
      </c>
      <c r="R412">
        <v>297</v>
      </c>
      <c r="S412">
        <v>0.03</v>
      </c>
      <c r="T412">
        <v>0.22</v>
      </c>
      <c r="U412">
        <v>1.94</v>
      </c>
      <c r="V412">
        <v>1</v>
      </c>
    </row>
    <row r="413" spans="1:22" x14ac:dyDescent="0.25">
      <c r="A413" t="s">
        <v>99</v>
      </c>
      <c r="B413">
        <v>19.690000000000001</v>
      </c>
      <c r="C413">
        <v>607.41999999999996</v>
      </c>
      <c r="D413">
        <v>20</v>
      </c>
      <c r="E413">
        <v>12124</v>
      </c>
      <c r="F413">
        <v>30.14</v>
      </c>
      <c r="G413">
        <v>593.51</v>
      </c>
      <c r="H413">
        <v>43.7</v>
      </c>
      <c r="I413">
        <v>13.9</v>
      </c>
      <c r="J413">
        <v>6.8</v>
      </c>
      <c r="K413">
        <v>21</v>
      </c>
      <c r="L413">
        <v>0.47</v>
      </c>
      <c r="M413">
        <v>7.0000000000000007E-2</v>
      </c>
      <c r="N413">
        <v>9.93</v>
      </c>
      <c r="O413">
        <v>10.78</v>
      </c>
      <c r="P413">
        <v>14.56</v>
      </c>
      <c r="Q413" t="s">
        <v>1</v>
      </c>
      <c r="R413">
        <v>714</v>
      </c>
      <c r="S413">
        <v>0.3</v>
      </c>
      <c r="T413">
        <v>0.3</v>
      </c>
      <c r="U413">
        <v>1.64</v>
      </c>
      <c r="V413">
        <v>1</v>
      </c>
    </row>
    <row r="414" spans="1:22" x14ac:dyDescent="0.25">
      <c r="A414" t="s">
        <v>100</v>
      </c>
      <c r="B414">
        <v>19.690000000000001</v>
      </c>
      <c r="C414">
        <v>146.07</v>
      </c>
      <c r="D414">
        <v>20</v>
      </c>
      <c r="E414">
        <v>2920</v>
      </c>
      <c r="F414">
        <v>6.41</v>
      </c>
      <c r="G414">
        <v>126.17</v>
      </c>
      <c r="H414">
        <v>7.34</v>
      </c>
      <c r="I414">
        <v>19.899999999999999</v>
      </c>
      <c r="J414">
        <v>0</v>
      </c>
      <c r="K414">
        <v>19.899999999999999</v>
      </c>
      <c r="L414">
        <v>0.02</v>
      </c>
      <c r="M414">
        <v>0.01</v>
      </c>
      <c r="N414">
        <v>0.8</v>
      </c>
      <c r="O414">
        <v>0.87</v>
      </c>
      <c r="P414">
        <v>0.91</v>
      </c>
      <c r="Q414" t="s">
        <v>2</v>
      </c>
      <c r="R414">
        <v>397</v>
      </c>
      <c r="S414">
        <v>0.06</v>
      </c>
      <c r="T414">
        <v>0.47</v>
      </c>
      <c r="U414">
        <v>1.1599999999999999</v>
      </c>
      <c r="V414">
        <v>1.02</v>
      </c>
    </row>
    <row r="415" spans="1:22" x14ac:dyDescent="0.25">
      <c r="A415" t="s">
        <v>101</v>
      </c>
      <c r="B415">
        <v>19.690000000000001</v>
      </c>
      <c r="C415">
        <v>237.64</v>
      </c>
      <c r="D415">
        <v>20</v>
      </c>
      <c r="E415">
        <v>4749</v>
      </c>
      <c r="F415">
        <v>9.2200000000000006</v>
      </c>
      <c r="G415">
        <v>181.53</v>
      </c>
      <c r="H415">
        <v>4.24</v>
      </c>
      <c r="I415">
        <v>56.11</v>
      </c>
      <c r="J415">
        <v>58.71</v>
      </c>
      <c r="K415">
        <v>51.61</v>
      </c>
      <c r="L415">
        <v>0.04</v>
      </c>
      <c r="M415">
        <v>0.01</v>
      </c>
      <c r="N415">
        <v>1.87</v>
      </c>
      <c r="O415">
        <v>2.0299999999999998</v>
      </c>
      <c r="P415">
        <v>0.96</v>
      </c>
      <c r="Q415" t="s">
        <v>3</v>
      </c>
      <c r="R415">
        <v>882</v>
      </c>
      <c r="S415">
        <v>0.12</v>
      </c>
      <c r="T415">
        <v>0.25</v>
      </c>
      <c r="U415">
        <v>1.69</v>
      </c>
      <c r="V415">
        <v>1</v>
      </c>
    </row>
    <row r="416" spans="1:22" x14ac:dyDescent="0.25">
      <c r="A416" t="s">
        <v>102</v>
      </c>
      <c r="B416">
        <v>19.690000000000001</v>
      </c>
      <c r="C416">
        <v>279.33</v>
      </c>
      <c r="D416">
        <v>40</v>
      </c>
      <c r="E416">
        <v>11163</v>
      </c>
      <c r="F416">
        <v>13.23</v>
      </c>
      <c r="G416">
        <v>260.61</v>
      </c>
      <c r="H416">
        <v>14.92</v>
      </c>
      <c r="I416">
        <v>18.73</v>
      </c>
      <c r="J416">
        <v>17.850000000000001</v>
      </c>
      <c r="K416">
        <v>19.600000000000001</v>
      </c>
      <c r="L416">
        <v>0.18</v>
      </c>
      <c r="M416">
        <v>0.09</v>
      </c>
      <c r="N416">
        <v>10.85</v>
      </c>
      <c r="O416">
        <v>11.77</v>
      </c>
      <c r="P416">
        <v>3.55</v>
      </c>
      <c r="Q416" t="s">
        <v>4</v>
      </c>
      <c r="R416">
        <v>1454</v>
      </c>
      <c r="S416">
        <v>0.44</v>
      </c>
      <c r="T416">
        <v>0.42</v>
      </c>
      <c r="U416">
        <v>1.08</v>
      </c>
      <c r="V416">
        <v>1.01</v>
      </c>
    </row>
    <row r="417" spans="1:22" x14ac:dyDescent="0.25">
      <c r="A417" t="s">
        <v>103</v>
      </c>
      <c r="B417">
        <v>19.690000000000001</v>
      </c>
      <c r="C417">
        <v>605.51</v>
      </c>
      <c r="D417">
        <v>20</v>
      </c>
      <c r="E417">
        <v>12086</v>
      </c>
      <c r="F417">
        <v>29.7</v>
      </c>
      <c r="G417">
        <v>584.80999999999995</v>
      </c>
      <c r="H417">
        <v>29.25</v>
      </c>
      <c r="I417">
        <v>20.7</v>
      </c>
      <c r="J417">
        <v>20.7</v>
      </c>
      <c r="K417">
        <v>20.7</v>
      </c>
      <c r="L417">
        <v>0.39</v>
      </c>
      <c r="M417">
        <v>0.19</v>
      </c>
      <c r="N417">
        <v>23.21</v>
      </c>
      <c r="O417">
        <v>25.18</v>
      </c>
      <c r="P417">
        <v>7.52</v>
      </c>
      <c r="Q417" t="s">
        <v>5</v>
      </c>
      <c r="R417">
        <v>2063</v>
      </c>
      <c r="S417">
        <v>0.76</v>
      </c>
      <c r="T417">
        <v>0.41</v>
      </c>
      <c r="U417">
        <v>1.08</v>
      </c>
      <c r="V417">
        <v>1</v>
      </c>
    </row>
    <row r="418" spans="1:22" x14ac:dyDescent="0.25">
      <c r="A418" t="s">
        <v>104</v>
      </c>
      <c r="B418">
        <v>19.690000000000001</v>
      </c>
      <c r="C418">
        <v>75.790000000000006</v>
      </c>
      <c r="D418">
        <v>40</v>
      </c>
      <c r="E418">
        <v>3031</v>
      </c>
      <c r="F418">
        <v>2.21</v>
      </c>
      <c r="G418">
        <v>43.56</v>
      </c>
      <c r="H418">
        <v>2.35</v>
      </c>
      <c r="I418">
        <v>32.229999999999997</v>
      </c>
      <c r="J418">
        <v>32.200000000000003</v>
      </c>
      <c r="K418">
        <v>32.25</v>
      </c>
      <c r="L418">
        <v>0.04</v>
      </c>
      <c r="M418">
        <v>0.02</v>
      </c>
      <c r="N418">
        <v>2.4300000000000002</v>
      </c>
      <c r="O418">
        <v>2.64</v>
      </c>
      <c r="P418">
        <v>0.78</v>
      </c>
      <c r="Q418" t="s">
        <v>6</v>
      </c>
      <c r="R418">
        <v>2554</v>
      </c>
      <c r="S418">
        <v>0.28000000000000003</v>
      </c>
      <c r="T418">
        <v>0.39</v>
      </c>
      <c r="U418">
        <v>1.06</v>
      </c>
      <c r="V418">
        <v>1</v>
      </c>
    </row>
    <row r="419" spans="1:22" x14ac:dyDescent="0.25">
      <c r="A419" t="s">
        <v>105</v>
      </c>
      <c r="B419">
        <v>19.690000000000001</v>
      </c>
      <c r="C419">
        <v>306.83999999999997</v>
      </c>
      <c r="D419">
        <v>40</v>
      </c>
      <c r="E419">
        <v>12261</v>
      </c>
      <c r="F419">
        <v>14.01</v>
      </c>
      <c r="G419">
        <v>275.83</v>
      </c>
      <c r="H419">
        <v>9.9</v>
      </c>
      <c r="I419">
        <v>31.01</v>
      </c>
      <c r="J419">
        <v>33.200000000000003</v>
      </c>
      <c r="K419">
        <v>29.25</v>
      </c>
      <c r="L419">
        <v>0.15</v>
      </c>
      <c r="M419">
        <v>0.08</v>
      </c>
      <c r="N419">
        <v>9</v>
      </c>
      <c r="O419">
        <v>9.76</v>
      </c>
      <c r="P419">
        <v>2.83</v>
      </c>
      <c r="Q419" t="s">
        <v>7</v>
      </c>
      <c r="R419">
        <v>1465</v>
      </c>
      <c r="S419">
        <v>0.3</v>
      </c>
      <c r="T419">
        <v>0.4</v>
      </c>
      <c r="U419">
        <v>1.06</v>
      </c>
      <c r="V419">
        <v>1</v>
      </c>
    </row>
    <row r="420" spans="1:22" x14ac:dyDescent="0.25">
      <c r="A420" t="s">
        <v>106</v>
      </c>
      <c r="B420">
        <v>19.690000000000001</v>
      </c>
      <c r="C420">
        <v>79.400000000000006</v>
      </c>
      <c r="D420">
        <v>40</v>
      </c>
      <c r="E420">
        <v>3175</v>
      </c>
      <c r="F420">
        <v>1.67</v>
      </c>
      <c r="G420">
        <v>32.86</v>
      </c>
      <c r="H420">
        <v>1.71</v>
      </c>
      <c r="I420">
        <v>46.53</v>
      </c>
      <c r="J420">
        <v>50.01</v>
      </c>
      <c r="K420">
        <v>43.06</v>
      </c>
      <c r="L420">
        <v>0.03</v>
      </c>
      <c r="M420">
        <v>0.01</v>
      </c>
      <c r="N420">
        <v>1.66</v>
      </c>
      <c r="O420">
        <v>1.8</v>
      </c>
      <c r="P420">
        <v>0.5</v>
      </c>
      <c r="Q420" t="s">
        <v>8</v>
      </c>
      <c r="R420">
        <v>2773</v>
      </c>
      <c r="S420">
        <v>0.27</v>
      </c>
      <c r="T420">
        <v>0.34</v>
      </c>
      <c r="U420">
        <v>1.08</v>
      </c>
      <c r="V420">
        <v>1</v>
      </c>
    </row>
    <row r="421" spans="1:22" x14ac:dyDescent="0.25">
      <c r="A421" t="s">
        <v>107</v>
      </c>
      <c r="B421">
        <v>19.690000000000001</v>
      </c>
      <c r="C421">
        <v>66.61</v>
      </c>
      <c r="D421">
        <v>40</v>
      </c>
      <c r="E421">
        <v>2664</v>
      </c>
      <c r="F421">
        <v>0.38</v>
      </c>
      <c r="G421">
        <v>7.58</v>
      </c>
      <c r="H421">
        <v>1.1299999999999999</v>
      </c>
      <c r="I421">
        <v>59.04</v>
      </c>
      <c r="J421">
        <v>40.909999999999997</v>
      </c>
      <c r="K421">
        <v>77.17</v>
      </c>
      <c r="L421">
        <v>0</v>
      </c>
      <c r="M421">
        <v>0</v>
      </c>
      <c r="N421">
        <v>0.22</v>
      </c>
      <c r="O421">
        <v>0.24</v>
      </c>
      <c r="P421">
        <v>7.0000000000000007E-2</v>
      </c>
      <c r="Q421" t="s">
        <v>9</v>
      </c>
      <c r="R421">
        <v>1832</v>
      </c>
      <c r="S421">
        <v>0.16</v>
      </c>
      <c r="T421">
        <v>0.36</v>
      </c>
      <c r="U421">
        <v>1.07</v>
      </c>
      <c r="V421">
        <v>1</v>
      </c>
    </row>
    <row r="422" spans="1:22" x14ac:dyDescent="0.25">
      <c r="A422" t="s">
        <v>108</v>
      </c>
      <c r="B422">
        <v>19.690000000000001</v>
      </c>
      <c r="C422">
        <v>77.97</v>
      </c>
      <c r="D422">
        <v>40</v>
      </c>
      <c r="E422">
        <v>3118</v>
      </c>
      <c r="F422">
        <v>0.99</v>
      </c>
      <c r="G422">
        <v>19.46</v>
      </c>
      <c r="H422">
        <v>1.33</v>
      </c>
      <c r="I422">
        <v>58.51</v>
      </c>
      <c r="J422">
        <v>0</v>
      </c>
      <c r="K422">
        <v>58.51</v>
      </c>
      <c r="L422">
        <v>0.03</v>
      </c>
      <c r="M422">
        <v>0.02</v>
      </c>
      <c r="N422">
        <v>2.2799999999999998</v>
      </c>
      <c r="O422">
        <v>2.48</v>
      </c>
      <c r="P422">
        <v>0.66</v>
      </c>
      <c r="Q422" t="s">
        <v>10</v>
      </c>
      <c r="R422">
        <v>8857</v>
      </c>
      <c r="S422">
        <v>0.78</v>
      </c>
      <c r="T422">
        <v>0.32</v>
      </c>
      <c r="U422">
        <v>1.07</v>
      </c>
      <c r="V422">
        <v>1</v>
      </c>
    </row>
    <row r="423" spans="1:22" x14ac:dyDescent="0.25">
      <c r="A423" t="s">
        <v>109</v>
      </c>
      <c r="B423">
        <v>19.690000000000001</v>
      </c>
      <c r="C423">
        <v>77.87</v>
      </c>
      <c r="D423">
        <v>20</v>
      </c>
      <c r="E423">
        <v>1557</v>
      </c>
      <c r="F423">
        <v>3.58</v>
      </c>
      <c r="G423">
        <v>70.430000000000007</v>
      </c>
      <c r="H423">
        <v>10.46</v>
      </c>
      <c r="I423">
        <v>7.44</v>
      </c>
      <c r="J423">
        <v>7.5</v>
      </c>
      <c r="K423">
        <v>7.4</v>
      </c>
      <c r="L423">
        <v>0.05</v>
      </c>
      <c r="M423">
        <v>0.04</v>
      </c>
      <c r="N423">
        <v>5.65</v>
      </c>
      <c r="O423">
        <v>6.12</v>
      </c>
      <c r="P423">
        <v>1.1000000000000001</v>
      </c>
      <c r="Q423" t="s">
        <v>11</v>
      </c>
      <c r="R423">
        <v>2507</v>
      </c>
      <c r="S423">
        <v>0.5</v>
      </c>
      <c r="T423">
        <v>0.41</v>
      </c>
      <c r="U423">
        <v>1.24</v>
      </c>
      <c r="V423">
        <v>1</v>
      </c>
    </row>
    <row r="424" spans="1:22" x14ac:dyDescent="0.25">
      <c r="A424" t="s">
        <v>110</v>
      </c>
      <c r="B424">
        <v>19.690000000000001</v>
      </c>
      <c r="C424">
        <v>24.05</v>
      </c>
      <c r="D424">
        <v>20</v>
      </c>
      <c r="E424">
        <v>481</v>
      </c>
      <c r="F424">
        <v>0.46</v>
      </c>
      <c r="G424">
        <v>9.0500000000000007</v>
      </c>
      <c r="H424">
        <v>1.6</v>
      </c>
      <c r="I424">
        <v>15</v>
      </c>
      <c r="J424">
        <v>16.899999999999999</v>
      </c>
      <c r="K424">
        <v>13.1</v>
      </c>
      <c r="L424">
        <v>0</v>
      </c>
      <c r="M424">
        <v>0</v>
      </c>
      <c r="N424">
        <v>0.44</v>
      </c>
      <c r="O424">
        <v>0.48</v>
      </c>
      <c r="P424">
        <v>0.08</v>
      </c>
      <c r="Q424" t="s">
        <v>12</v>
      </c>
      <c r="R424">
        <v>2163</v>
      </c>
      <c r="S424">
        <v>0.2</v>
      </c>
      <c r="T424">
        <v>0.41</v>
      </c>
      <c r="U424">
        <v>1.2</v>
      </c>
      <c r="V424">
        <v>1.01</v>
      </c>
    </row>
    <row r="425" spans="1:22" x14ac:dyDescent="0.25">
      <c r="A425" t="s">
        <v>111</v>
      </c>
      <c r="B425">
        <v>19.690000000000001</v>
      </c>
      <c r="C425">
        <v>73.47</v>
      </c>
      <c r="D425">
        <v>40</v>
      </c>
      <c r="E425">
        <v>2938</v>
      </c>
      <c r="F425">
        <v>0.57999999999999996</v>
      </c>
      <c r="G425">
        <v>11.49</v>
      </c>
      <c r="H425">
        <v>1.19</v>
      </c>
      <c r="I425">
        <v>61.98</v>
      </c>
      <c r="J425">
        <v>53.81</v>
      </c>
      <c r="K425">
        <v>72.569999999999993</v>
      </c>
      <c r="L425">
        <v>0</v>
      </c>
      <c r="M425">
        <v>0</v>
      </c>
      <c r="N425">
        <v>0.32</v>
      </c>
      <c r="O425">
        <v>0.35</v>
      </c>
      <c r="P425">
        <v>0.09</v>
      </c>
      <c r="Q425" t="s">
        <v>13</v>
      </c>
      <c r="R425">
        <v>1763</v>
      </c>
      <c r="S425">
        <v>0.15</v>
      </c>
      <c r="T425">
        <v>0.32</v>
      </c>
      <c r="U425">
        <v>1.08</v>
      </c>
      <c r="V425">
        <v>1</v>
      </c>
    </row>
    <row r="426" spans="1:22" x14ac:dyDescent="0.25">
      <c r="A426" t="s">
        <v>112</v>
      </c>
      <c r="N426">
        <v>23.25</v>
      </c>
      <c r="O426">
        <v>25.22</v>
      </c>
      <c r="P426">
        <v>65.959999999999994</v>
      </c>
    </row>
    <row r="427" spans="1:22" x14ac:dyDescent="0.25">
      <c r="A427" t="s">
        <v>14</v>
      </c>
      <c r="N427">
        <v>92.17</v>
      </c>
      <c r="O427">
        <v>100</v>
      </c>
      <c r="P427">
        <v>100</v>
      </c>
    </row>
    <row r="428" spans="1:22" x14ac:dyDescent="0.25">
      <c r="A428" t="s">
        <v>91</v>
      </c>
      <c r="B428" t="s">
        <v>73</v>
      </c>
    </row>
    <row r="429" spans="1:22" x14ac:dyDescent="0.25">
      <c r="A429" t="s">
        <v>0</v>
      </c>
      <c r="B429">
        <v>0.56000000000000005</v>
      </c>
    </row>
    <row r="430" spans="1:22" x14ac:dyDescent="0.25">
      <c r="A430" t="s">
        <v>1</v>
      </c>
      <c r="B430">
        <v>22.76</v>
      </c>
    </row>
    <row r="431" spans="1:22" x14ac:dyDescent="0.25">
      <c r="A431" t="s">
        <v>2</v>
      </c>
      <c r="B431">
        <v>1.1200000000000001</v>
      </c>
    </row>
    <row r="432" spans="1:22" x14ac:dyDescent="0.25">
      <c r="A432" t="s">
        <v>3</v>
      </c>
      <c r="B432">
        <v>2.38</v>
      </c>
    </row>
    <row r="433" spans="1:22" x14ac:dyDescent="0.25">
      <c r="A433" t="s">
        <v>4</v>
      </c>
      <c r="B433">
        <v>12.72</v>
      </c>
    </row>
    <row r="434" spans="1:22" x14ac:dyDescent="0.25">
      <c r="A434" t="s">
        <v>5</v>
      </c>
      <c r="B434">
        <v>27.18</v>
      </c>
    </row>
    <row r="435" spans="1:22" x14ac:dyDescent="0.25">
      <c r="A435" t="s">
        <v>6</v>
      </c>
      <c r="B435">
        <v>2.84</v>
      </c>
    </row>
    <row r="436" spans="1:22" x14ac:dyDescent="0.25">
      <c r="A436" t="s">
        <v>7</v>
      </c>
      <c r="B436">
        <v>10.49</v>
      </c>
    </row>
    <row r="437" spans="1:22" x14ac:dyDescent="0.25">
      <c r="A437" t="s">
        <v>8</v>
      </c>
      <c r="B437">
        <v>1.92</v>
      </c>
    </row>
    <row r="438" spans="1:22" x14ac:dyDescent="0.25">
      <c r="A438" t="s">
        <v>9</v>
      </c>
      <c r="B438">
        <v>0.26</v>
      </c>
    </row>
    <row r="439" spans="1:22" x14ac:dyDescent="0.25">
      <c r="A439" t="s">
        <v>10</v>
      </c>
      <c r="B439">
        <v>2.63</v>
      </c>
    </row>
    <row r="440" spans="1:22" x14ac:dyDescent="0.25">
      <c r="A440" t="s">
        <v>11</v>
      </c>
      <c r="B440">
        <v>6.42</v>
      </c>
    </row>
    <row r="441" spans="1:22" x14ac:dyDescent="0.25">
      <c r="A441" t="s">
        <v>12</v>
      </c>
      <c r="B441">
        <v>0.5</v>
      </c>
    </row>
    <row r="442" spans="1:22" x14ac:dyDescent="0.25">
      <c r="A442" t="s">
        <v>13</v>
      </c>
      <c r="B442">
        <v>0.37</v>
      </c>
    </row>
    <row r="443" spans="1:22" x14ac:dyDescent="0.25">
      <c r="A443" t="s">
        <v>14</v>
      </c>
      <c r="B443">
        <v>92.17</v>
      </c>
    </row>
    <row r="445" spans="1:22" x14ac:dyDescent="0.25">
      <c r="B445" t="s">
        <v>125</v>
      </c>
    </row>
    <row r="446" spans="1:22" x14ac:dyDescent="0.25">
      <c r="A446" t="s">
        <v>98</v>
      </c>
      <c r="B446">
        <v>19.71</v>
      </c>
      <c r="C446">
        <v>109.64</v>
      </c>
      <c r="D446">
        <v>20</v>
      </c>
      <c r="E446">
        <v>2192</v>
      </c>
      <c r="F446">
        <v>2.83</v>
      </c>
      <c r="G446">
        <v>55.83</v>
      </c>
      <c r="H446">
        <v>2.04</v>
      </c>
      <c r="I446">
        <v>53.81</v>
      </c>
      <c r="J446">
        <v>47.51</v>
      </c>
      <c r="K446">
        <v>60.11</v>
      </c>
      <c r="L446">
        <v>0.01</v>
      </c>
      <c r="M446">
        <v>0</v>
      </c>
      <c r="N446">
        <v>0.21</v>
      </c>
      <c r="O446">
        <v>0.22</v>
      </c>
      <c r="P446">
        <v>0.33</v>
      </c>
      <c r="Q446" t="s">
        <v>0</v>
      </c>
      <c r="R446">
        <v>310</v>
      </c>
      <c r="S446">
        <v>0.03</v>
      </c>
      <c r="T446">
        <v>0.22</v>
      </c>
      <c r="U446">
        <v>1.97</v>
      </c>
      <c r="V446">
        <v>1</v>
      </c>
    </row>
    <row r="447" spans="1:22" x14ac:dyDescent="0.25">
      <c r="A447" t="s">
        <v>99</v>
      </c>
      <c r="B447">
        <v>19.71</v>
      </c>
      <c r="C447">
        <v>592.26</v>
      </c>
      <c r="D447">
        <v>20</v>
      </c>
      <c r="E447">
        <v>11822</v>
      </c>
      <c r="F447">
        <v>29.49</v>
      </c>
      <c r="G447">
        <v>581.45000000000005</v>
      </c>
      <c r="H447">
        <v>54.84</v>
      </c>
      <c r="I447">
        <v>10.8</v>
      </c>
      <c r="J447">
        <v>5.8</v>
      </c>
      <c r="K447">
        <v>15.8</v>
      </c>
      <c r="L447">
        <v>0.46</v>
      </c>
      <c r="M447">
        <v>7.0000000000000007E-2</v>
      </c>
      <c r="N447">
        <v>9.82</v>
      </c>
      <c r="O447">
        <v>10.56</v>
      </c>
      <c r="P447">
        <v>14.41</v>
      </c>
      <c r="Q447" t="s">
        <v>1</v>
      </c>
      <c r="R447">
        <v>635</v>
      </c>
      <c r="S447">
        <v>0.28999999999999998</v>
      </c>
      <c r="T447">
        <v>0.28999999999999998</v>
      </c>
      <c r="U447">
        <v>1.66</v>
      </c>
      <c r="V447">
        <v>1</v>
      </c>
    </row>
    <row r="448" spans="1:22" x14ac:dyDescent="0.25">
      <c r="A448" t="s">
        <v>100</v>
      </c>
      <c r="B448">
        <v>19.71</v>
      </c>
      <c r="C448">
        <v>84.17</v>
      </c>
      <c r="D448">
        <v>20</v>
      </c>
      <c r="E448">
        <v>1683</v>
      </c>
      <c r="F448">
        <v>3.31</v>
      </c>
      <c r="G448">
        <v>65.27</v>
      </c>
      <c r="H448">
        <v>4.45</v>
      </c>
      <c r="I448">
        <v>18.899999999999999</v>
      </c>
      <c r="J448">
        <v>0</v>
      </c>
      <c r="K448">
        <v>18.899999999999999</v>
      </c>
      <c r="L448">
        <v>0.01</v>
      </c>
      <c r="M448">
        <v>0</v>
      </c>
      <c r="N448">
        <v>0.41</v>
      </c>
      <c r="O448">
        <v>0.44</v>
      </c>
      <c r="P448">
        <v>0.46</v>
      </c>
      <c r="Q448" t="s">
        <v>2</v>
      </c>
      <c r="R448">
        <v>382</v>
      </c>
      <c r="S448">
        <v>0.05</v>
      </c>
      <c r="T448">
        <v>0.48</v>
      </c>
      <c r="U448">
        <v>1.1499999999999999</v>
      </c>
      <c r="V448">
        <v>1.03</v>
      </c>
    </row>
    <row r="449" spans="1:22" x14ac:dyDescent="0.25">
      <c r="A449" t="s">
        <v>101</v>
      </c>
      <c r="B449">
        <v>19.71</v>
      </c>
      <c r="C449">
        <v>193.87</v>
      </c>
      <c r="D449">
        <v>20</v>
      </c>
      <c r="E449">
        <v>3875</v>
      </c>
      <c r="F449">
        <v>7.2</v>
      </c>
      <c r="G449">
        <v>142.02000000000001</v>
      </c>
      <c r="H449">
        <v>3.74</v>
      </c>
      <c r="I449">
        <v>51.85</v>
      </c>
      <c r="J449">
        <v>53.21</v>
      </c>
      <c r="K449">
        <v>49.51</v>
      </c>
      <c r="L449">
        <v>0.03</v>
      </c>
      <c r="M449">
        <v>0.01</v>
      </c>
      <c r="N449">
        <v>1.48</v>
      </c>
      <c r="O449">
        <v>1.59</v>
      </c>
      <c r="P449">
        <v>0.76</v>
      </c>
      <c r="Q449" t="s">
        <v>3</v>
      </c>
      <c r="R449">
        <v>856</v>
      </c>
      <c r="S449">
        <v>0.11</v>
      </c>
      <c r="T449">
        <v>0.25</v>
      </c>
      <c r="U449">
        <v>1.71</v>
      </c>
      <c r="V449">
        <v>1</v>
      </c>
    </row>
    <row r="450" spans="1:22" x14ac:dyDescent="0.25">
      <c r="A450" t="s">
        <v>102</v>
      </c>
      <c r="B450">
        <v>19.71</v>
      </c>
      <c r="C450">
        <v>304.93</v>
      </c>
      <c r="D450">
        <v>40</v>
      </c>
      <c r="E450">
        <v>12185</v>
      </c>
      <c r="F450">
        <v>14.51</v>
      </c>
      <c r="G450">
        <v>286.16000000000003</v>
      </c>
      <c r="H450">
        <v>16.239999999999998</v>
      </c>
      <c r="I450">
        <v>18.78</v>
      </c>
      <c r="J450">
        <v>18.149999999999999</v>
      </c>
      <c r="K450">
        <v>19.399999999999999</v>
      </c>
      <c r="L450">
        <v>0.2</v>
      </c>
      <c r="M450">
        <v>0.1</v>
      </c>
      <c r="N450">
        <v>11.78</v>
      </c>
      <c r="O450">
        <v>12.67</v>
      </c>
      <c r="P450">
        <v>3.86</v>
      </c>
      <c r="Q450" t="s">
        <v>4</v>
      </c>
      <c r="R450">
        <v>1440</v>
      </c>
      <c r="S450">
        <v>0.46</v>
      </c>
      <c r="T450">
        <v>0.42</v>
      </c>
      <c r="U450">
        <v>1.08</v>
      </c>
      <c r="V450">
        <v>1.01</v>
      </c>
    </row>
    <row r="451" spans="1:22" x14ac:dyDescent="0.25">
      <c r="A451" t="s">
        <v>103</v>
      </c>
      <c r="B451">
        <v>19.71</v>
      </c>
      <c r="C451">
        <v>672.24</v>
      </c>
      <c r="D451">
        <v>20</v>
      </c>
      <c r="E451">
        <v>13415</v>
      </c>
      <c r="F451">
        <v>32.99</v>
      </c>
      <c r="G451">
        <v>650.39</v>
      </c>
      <c r="H451">
        <v>30.76</v>
      </c>
      <c r="I451">
        <v>21.85</v>
      </c>
      <c r="J451">
        <v>21</v>
      </c>
      <c r="K451">
        <v>22.7</v>
      </c>
      <c r="L451">
        <v>0.43</v>
      </c>
      <c r="M451">
        <v>0.21</v>
      </c>
      <c r="N451">
        <v>25.56</v>
      </c>
      <c r="O451">
        <v>27.48</v>
      </c>
      <c r="P451">
        <v>8.2899999999999991</v>
      </c>
      <c r="Q451" t="s">
        <v>5</v>
      </c>
      <c r="R451">
        <v>2099</v>
      </c>
      <c r="S451">
        <v>0.8</v>
      </c>
      <c r="T451">
        <v>0.42</v>
      </c>
      <c r="U451">
        <v>1.07</v>
      </c>
      <c r="V451">
        <v>1</v>
      </c>
    </row>
    <row r="452" spans="1:22" x14ac:dyDescent="0.25">
      <c r="A452" t="s">
        <v>104</v>
      </c>
      <c r="B452">
        <v>19.71</v>
      </c>
      <c r="C452">
        <v>82.97</v>
      </c>
      <c r="D452">
        <v>40</v>
      </c>
      <c r="E452">
        <v>3318</v>
      </c>
      <c r="F452">
        <v>2.52</v>
      </c>
      <c r="G452">
        <v>49.64</v>
      </c>
      <c r="H452">
        <v>2.4900000000000002</v>
      </c>
      <c r="I452">
        <v>33.33</v>
      </c>
      <c r="J452">
        <v>31.05</v>
      </c>
      <c r="K452">
        <v>35.15</v>
      </c>
      <c r="L452">
        <v>0.05</v>
      </c>
      <c r="M452">
        <v>0.02</v>
      </c>
      <c r="N452">
        <v>2.75</v>
      </c>
      <c r="O452">
        <v>2.95</v>
      </c>
      <c r="P452">
        <v>0.89</v>
      </c>
      <c r="Q452" t="s">
        <v>6</v>
      </c>
      <c r="R452">
        <v>2578</v>
      </c>
      <c r="S452">
        <v>0.28000000000000003</v>
      </c>
      <c r="T452">
        <v>0.39</v>
      </c>
      <c r="U452">
        <v>1.06</v>
      </c>
      <c r="V452">
        <v>1</v>
      </c>
    </row>
    <row r="453" spans="1:22" x14ac:dyDescent="0.25">
      <c r="A453" t="s">
        <v>105</v>
      </c>
      <c r="B453">
        <v>19.71</v>
      </c>
      <c r="C453">
        <v>347.45</v>
      </c>
      <c r="D453">
        <v>40</v>
      </c>
      <c r="E453">
        <v>13882</v>
      </c>
      <c r="F453">
        <v>15.99</v>
      </c>
      <c r="G453">
        <v>315.33999999999997</v>
      </c>
      <c r="H453">
        <v>10.82</v>
      </c>
      <c r="I453">
        <v>32.11</v>
      </c>
      <c r="J453">
        <v>33.299999999999997</v>
      </c>
      <c r="K453">
        <v>31.15</v>
      </c>
      <c r="L453">
        <v>0.17</v>
      </c>
      <c r="M453">
        <v>0.09</v>
      </c>
      <c r="N453">
        <v>10.19</v>
      </c>
      <c r="O453">
        <v>10.96</v>
      </c>
      <c r="P453">
        <v>3.21</v>
      </c>
      <c r="Q453" t="s">
        <v>7</v>
      </c>
      <c r="R453">
        <v>1478</v>
      </c>
      <c r="S453">
        <v>0.31</v>
      </c>
      <c r="T453">
        <v>0.41</v>
      </c>
      <c r="U453">
        <v>1.06</v>
      </c>
      <c r="V453">
        <v>1</v>
      </c>
    </row>
    <row r="454" spans="1:22" x14ac:dyDescent="0.25">
      <c r="A454" t="s">
        <v>106</v>
      </c>
      <c r="B454">
        <v>19.71</v>
      </c>
      <c r="C454">
        <v>78.62</v>
      </c>
      <c r="D454">
        <v>40</v>
      </c>
      <c r="E454">
        <v>3144</v>
      </c>
      <c r="F454">
        <v>1.66</v>
      </c>
      <c r="G454">
        <v>32.64</v>
      </c>
      <c r="H454">
        <v>1.71</v>
      </c>
      <c r="I454">
        <v>45.98</v>
      </c>
      <c r="J454">
        <v>49.46</v>
      </c>
      <c r="K454">
        <v>42.51</v>
      </c>
      <c r="L454">
        <v>0.03</v>
      </c>
      <c r="M454">
        <v>0.01</v>
      </c>
      <c r="N454">
        <v>1.64</v>
      </c>
      <c r="O454">
        <v>1.76</v>
      </c>
      <c r="P454">
        <v>0.5</v>
      </c>
      <c r="Q454" t="s">
        <v>8</v>
      </c>
      <c r="R454">
        <v>2747</v>
      </c>
      <c r="S454">
        <v>0.27</v>
      </c>
      <c r="T454">
        <v>0.34</v>
      </c>
      <c r="U454">
        <v>1.08</v>
      </c>
      <c r="V454">
        <v>1</v>
      </c>
    </row>
    <row r="455" spans="1:22" x14ac:dyDescent="0.25">
      <c r="A455" t="s">
        <v>107</v>
      </c>
      <c r="B455">
        <v>19.71</v>
      </c>
      <c r="C455">
        <v>76.34</v>
      </c>
      <c r="D455">
        <v>40</v>
      </c>
      <c r="E455">
        <v>3053</v>
      </c>
      <c r="F455">
        <v>0.78</v>
      </c>
      <c r="G455">
        <v>15.31</v>
      </c>
      <c r="H455">
        <v>1.25</v>
      </c>
      <c r="I455">
        <v>61.04</v>
      </c>
      <c r="J455">
        <v>40.71</v>
      </c>
      <c r="K455">
        <v>81.37</v>
      </c>
      <c r="L455">
        <v>0.01</v>
      </c>
      <c r="M455">
        <v>0</v>
      </c>
      <c r="N455">
        <v>0.45</v>
      </c>
      <c r="O455">
        <v>0.48</v>
      </c>
      <c r="P455">
        <v>0.13</v>
      </c>
      <c r="Q455" t="s">
        <v>9</v>
      </c>
      <c r="R455">
        <v>1853</v>
      </c>
      <c r="S455">
        <v>0.16</v>
      </c>
      <c r="T455">
        <v>0.36</v>
      </c>
      <c r="U455">
        <v>1.07</v>
      </c>
      <c r="V455">
        <v>1</v>
      </c>
    </row>
    <row r="456" spans="1:22" x14ac:dyDescent="0.25">
      <c r="A456" t="s">
        <v>108</v>
      </c>
      <c r="B456">
        <v>19.71</v>
      </c>
      <c r="C456">
        <v>76.37</v>
      </c>
      <c r="D456">
        <v>40</v>
      </c>
      <c r="E456">
        <v>3054</v>
      </c>
      <c r="F456">
        <v>0.89</v>
      </c>
      <c r="G456">
        <v>17.61</v>
      </c>
      <c r="H456">
        <v>1.3</v>
      </c>
      <c r="I456">
        <v>58.76</v>
      </c>
      <c r="J456">
        <v>0</v>
      </c>
      <c r="K456">
        <v>58.76</v>
      </c>
      <c r="L456">
        <v>0.03</v>
      </c>
      <c r="M456">
        <v>0.02</v>
      </c>
      <c r="N456">
        <v>2.06</v>
      </c>
      <c r="O456">
        <v>2.21</v>
      </c>
      <c r="P456">
        <v>0.6</v>
      </c>
      <c r="Q456" t="s">
        <v>10</v>
      </c>
      <c r="R456">
        <v>8855</v>
      </c>
      <c r="S456">
        <v>0.77</v>
      </c>
      <c r="T456">
        <v>0.32</v>
      </c>
      <c r="U456">
        <v>1.08</v>
      </c>
      <c r="V456">
        <v>1</v>
      </c>
    </row>
    <row r="457" spans="1:22" x14ac:dyDescent="0.25">
      <c r="A457" t="s">
        <v>109</v>
      </c>
      <c r="B457">
        <v>19.71</v>
      </c>
      <c r="C457">
        <v>45.96</v>
      </c>
      <c r="D457">
        <v>20</v>
      </c>
      <c r="E457">
        <v>919</v>
      </c>
      <c r="F457">
        <v>1.96</v>
      </c>
      <c r="G457">
        <v>38.61</v>
      </c>
      <c r="H457">
        <v>6.26</v>
      </c>
      <c r="I457">
        <v>7.35</v>
      </c>
      <c r="J457">
        <v>6.7</v>
      </c>
      <c r="K457">
        <v>7.8</v>
      </c>
      <c r="L457">
        <v>0.03</v>
      </c>
      <c r="M457">
        <v>0.02</v>
      </c>
      <c r="N457">
        <v>3.09</v>
      </c>
      <c r="O457">
        <v>3.32</v>
      </c>
      <c r="P457">
        <v>0.61</v>
      </c>
      <c r="Q457" t="s">
        <v>11</v>
      </c>
      <c r="R457">
        <v>2487</v>
      </c>
      <c r="S457">
        <v>0.39</v>
      </c>
      <c r="T457">
        <v>0.4</v>
      </c>
      <c r="U457">
        <v>1.25</v>
      </c>
      <c r="V457">
        <v>1</v>
      </c>
    </row>
    <row r="458" spans="1:22" x14ac:dyDescent="0.25">
      <c r="A458" t="s">
        <v>110</v>
      </c>
      <c r="B458">
        <v>19.71</v>
      </c>
      <c r="C458">
        <v>20.65</v>
      </c>
      <c r="D458">
        <v>20</v>
      </c>
      <c r="E458">
        <v>413</v>
      </c>
      <c r="F458">
        <v>0.26</v>
      </c>
      <c r="G458">
        <v>5.2</v>
      </c>
      <c r="H458">
        <v>1.34</v>
      </c>
      <c r="I458">
        <v>15.45</v>
      </c>
      <c r="J458">
        <v>16.2</v>
      </c>
      <c r="K458">
        <v>14.7</v>
      </c>
      <c r="L458">
        <v>0</v>
      </c>
      <c r="M458">
        <v>0</v>
      </c>
      <c r="N458">
        <v>0.25</v>
      </c>
      <c r="O458">
        <v>0.27</v>
      </c>
      <c r="P458">
        <v>0.05</v>
      </c>
      <c r="Q458" t="s">
        <v>12</v>
      </c>
      <c r="R458">
        <v>2170</v>
      </c>
      <c r="S458">
        <v>0.19</v>
      </c>
      <c r="T458">
        <v>0.42</v>
      </c>
      <c r="U458">
        <v>1.19</v>
      </c>
      <c r="V458">
        <v>1.01</v>
      </c>
    </row>
    <row r="459" spans="1:22" x14ac:dyDescent="0.25">
      <c r="A459" t="s">
        <v>111</v>
      </c>
      <c r="B459">
        <v>19.71</v>
      </c>
      <c r="C459">
        <v>67.87</v>
      </c>
      <c r="D459">
        <v>40</v>
      </c>
      <c r="E459">
        <v>2714</v>
      </c>
      <c r="F459">
        <v>0.25</v>
      </c>
      <c r="G459">
        <v>4.9000000000000004</v>
      </c>
      <c r="H459">
        <v>1.08</v>
      </c>
      <c r="I459">
        <v>62.97</v>
      </c>
      <c r="J459">
        <v>53.36</v>
      </c>
      <c r="K459">
        <v>75.42</v>
      </c>
      <c r="L459">
        <v>0</v>
      </c>
      <c r="M459">
        <v>0</v>
      </c>
      <c r="N459">
        <v>0.14000000000000001</v>
      </c>
      <c r="O459">
        <v>0.15</v>
      </c>
      <c r="P459">
        <v>0.04</v>
      </c>
      <c r="Q459" t="s">
        <v>13</v>
      </c>
      <c r="R459">
        <v>1773</v>
      </c>
      <c r="S459">
        <v>0.15</v>
      </c>
      <c r="T459">
        <v>0.32</v>
      </c>
      <c r="U459">
        <v>1.08</v>
      </c>
      <c r="V459">
        <v>1</v>
      </c>
    </row>
    <row r="460" spans="1:22" x14ac:dyDescent="0.25">
      <c r="A460" t="s">
        <v>112</v>
      </c>
      <c r="N460">
        <v>23.19</v>
      </c>
      <c r="O460">
        <v>24.93</v>
      </c>
      <c r="P460">
        <v>65.87</v>
      </c>
    </row>
    <row r="461" spans="1:22" x14ac:dyDescent="0.25">
      <c r="A461" t="s">
        <v>14</v>
      </c>
      <c r="N461">
        <v>93.01</v>
      </c>
      <c r="O461">
        <v>100</v>
      </c>
      <c r="P461">
        <v>100</v>
      </c>
    </row>
    <row r="462" spans="1:22" x14ac:dyDescent="0.25">
      <c r="A462" t="s">
        <v>91</v>
      </c>
      <c r="B462" t="s">
        <v>73</v>
      </c>
    </row>
    <row r="463" spans="1:22" x14ac:dyDescent="0.25">
      <c r="A463" t="s">
        <v>0</v>
      </c>
      <c r="B463">
        <v>0.44</v>
      </c>
    </row>
    <row r="464" spans="1:22" x14ac:dyDescent="0.25">
      <c r="A464" t="s">
        <v>1</v>
      </c>
      <c r="B464">
        <v>22.5</v>
      </c>
    </row>
    <row r="465" spans="1:22" x14ac:dyDescent="0.25">
      <c r="A465" t="s">
        <v>2</v>
      </c>
      <c r="B465">
        <v>0.56999999999999995</v>
      </c>
    </row>
    <row r="466" spans="1:22" x14ac:dyDescent="0.25">
      <c r="A466" t="s">
        <v>3</v>
      </c>
      <c r="B466">
        <v>1.88</v>
      </c>
    </row>
    <row r="467" spans="1:22" x14ac:dyDescent="0.25">
      <c r="A467" t="s">
        <v>4</v>
      </c>
      <c r="B467">
        <v>13.82</v>
      </c>
    </row>
    <row r="468" spans="1:22" x14ac:dyDescent="0.25">
      <c r="A468" t="s">
        <v>5</v>
      </c>
      <c r="B468">
        <v>29.94</v>
      </c>
    </row>
    <row r="469" spans="1:22" x14ac:dyDescent="0.25">
      <c r="A469" t="s">
        <v>6</v>
      </c>
      <c r="B469">
        <v>3.22</v>
      </c>
    </row>
    <row r="470" spans="1:22" x14ac:dyDescent="0.25">
      <c r="A470" t="s">
        <v>7</v>
      </c>
      <c r="B470">
        <v>11.89</v>
      </c>
    </row>
    <row r="471" spans="1:22" x14ac:dyDescent="0.25">
      <c r="A471" t="s">
        <v>8</v>
      </c>
      <c r="B471">
        <v>1.9</v>
      </c>
    </row>
    <row r="472" spans="1:22" x14ac:dyDescent="0.25">
      <c r="A472" t="s">
        <v>9</v>
      </c>
      <c r="B472">
        <v>0.52</v>
      </c>
    </row>
    <row r="473" spans="1:22" x14ac:dyDescent="0.25">
      <c r="A473" t="s">
        <v>10</v>
      </c>
      <c r="B473">
        <v>2.37</v>
      </c>
    </row>
    <row r="474" spans="1:22" x14ac:dyDescent="0.25">
      <c r="A474" t="s">
        <v>11</v>
      </c>
      <c r="B474">
        <v>3.52</v>
      </c>
    </row>
    <row r="475" spans="1:22" x14ac:dyDescent="0.25">
      <c r="A475" t="s">
        <v>12</v>
      </c>
      <c r="B475">
        <v>0.28000000000000003</v>
      </c>
    </row>
    <row r="476" spans="1:22" x14ac:dyDescent="0.25">
      <c r="A476" t="s">
        <v>13</v>
      </c>
      <c r="B476">
        <v>0.16</v>
      </c>
    </row>
    <row r="477" spans="1:22" x14ac:dyDescent="0.25">
      <c r="A477" t="s">
        <v>14</v>
      </c>
      <c r="B477">
        <v>93.01</v>
      </c>
    </row>
    <row r="479" spans="1:22" x14ac:dyDescent="0.25">
      <c r="B479" t="s">
        <v>126</v>
      </c>
    </row>
    <row r="480" spans="1:22" x14ac:dyDescent="0.25">
      <c r="A480" t="s">
        <v>98</v>
      </c>
      <c r="B480">
        <v>19.72</v>
      </c>
      <c r="C480">
        <v>78.92</v>
      </c>
      <c r="D480">
        <v>20</v>
      </c>
      <c r="E480">
        <v>1578</v>
      </c>
      <c r="F480">
        <v>1.58</v>
      </c>
      <c r="G480">
        <v>31.11</v>
      </c>
      <c r="H480">
        <v>1.65</v>
      </c>
      <c r="I480">
        <v>47.81</v>
      </c>
      <c r="J480">
        <v>42.61</v>
      </c>
      <c r="K480">
        <v>53.01</v>
      </c>
      <c r="L480">
        <v>0</v>
      </c>
      <c r="M480">
        <v>0</v>
      </c>
      <c r="N480">
        <v>0.11</v>
      </c>
      <c r="O480">
        <v>0.13</v>
      </c>
      <c r="P480">
        <v>0.19</v>
      </c>
      <c r="Q480" t="s">
        <v>0</v>
      </c>
      <c r="R480">
        <v>290</v>
      </c>
      <c r="S480">
        <v>0.03</v>
      </c>
      <c r="T480">
        <v>0.22</v>
      </c>
      <c r="U480">
        <v>1.95</v>
      </c>
      <c r="V480">
        <v>1</v>
      </c>
    </row>
    <row r="481" spans="1:22" x14ac:dyDescent="0.25">
      <c r="A481" t="s">
        <v>99</v>
      </c>
      <c r="B481">
        <v>19.72</v>
      </c>
      <c r="C481">
        <v>599.78</v>
      </c>
      <c r="D481">
        <v>20</v>
      </c>
      <c r="E481">
        <v>11972</v>
      </c>
      <c r="F481">
        <v>29.84</v>
      </c>
      <c r="G481">
        <v>588.42999999999995</v>
      </c>
      <c r="H481">
        <v>52.84</v>
      </c>
      <c r="I481">
        <v>11.35</v>
      </c>
      <c r="J481">
        <v>5</v>
      </c>
      <c r="K481">
        <v>17.7</v>
      </c>
      <c r="L481">
        <v>0.47</v>
      </c>
      <c r="M481">
        <v>7.0000000000000007E-2</v>
      </c>
      <c r="N481">
        <v>9.8699999999999992</v>
      </c>
      <c r="O481">
        <v>10.91</v>
      </c>
      <c r="P481">
        <v>14.72</v>
      </c>
      <c r="Q481" t="s">
        <v>1</v>
      </c>
      <c r="R481">
        <v>647</v>
      </c>
      <c r="S481">
        <v>0.28999999999999998</v>
      </c>
      <c r="T481">
        <v>0.3</v>
      </c>
      <c r="U481">
        <v>1.64</v>
      </c>
      <c r="V481">
        <v>1</v>
      </c>
    </row>
    <row r="482" spans="1:22" x14ac:dyDescent="0.25">
      <c r="A482" t="s">
        <v>100</v>
      </c>
      <c r="B482">
        <v>19.72</v>
      </c>
      <c r="C482">
        <v>115.99</v>
      </c>
      <c r="D482">
        <v>20</v>
      </c>
      <c r="E482">
        <v>2319</v>
      </c>
      <c r="F482">
        <v>4.87</v>
      </c>
      <c r="G482">
        <v>96.09</v>
      </c>
      <c r="H482">
        <v>5.83</v>
      </c>
      <c r="I482">
        <v>19.899999999999999</v>
      </c>
      <c r="J482">
        <v>0</v>
      </c>
      <c r="K482">
        <v>19.899999999999999</v>
      </c>
      <c r="L482">
        <v>0.02</v>
      </c>
      <c r="M482">
        <v>0.01</v>
      </c>
      <c r="N482">
        <v>0.6</v>
      </c>
      <c r="O482">
        <v>0.67</v>
      </c>
      <c r="P482">
        <v>0.7</v>
      </c>
      <c r="Q482" t="s">
        <v>2</v>
      </c>
      <c r="R482">
        <v>393</v>
      </c>
      <c r="S482">
        <v>0.05</v>
      </c>
      <c r="T482">
        <v>0.47</v>
      </c>
      <c r="U482">
        <v>1.1499999999999999</v>
      </c>
      <c r="V482">
        <v>1.03</v>
      </c>
    </row>
    <row r="483" spans="1:22" x14ac:dyDescent="0.25">
      <c r="A483" t="s">
        <v>101</v>
      </c>
      <c r="B483">
        <v>19.72</v>
      </c>
      <c r="C483">
        <v>200.43</v>
      </c>
      <c r="D483">
        <v>20</v>
      </c>
      <c r="E483">
        <v>4006</v>
      </c>
      <c r="F483">
        <v>7.44</v>
      </c>
      <c r="G483">
        <v>146.71</v>
      </c>
      <c r="H483">
        <v>3.73</v>
      </c>
      <c r="I483">
        <v>53.73</v>
      </c>
      <c r="J483">
        <v>57.21</v>
      </c>
      <c r="K483">
        <v>47.71</v>
      </c>
      <c r="L483">
        <v>0.03</v>
      </c>
      <c r="M483">
        <v>0.01</v>
      </c>
      <c r="N483">
        <v>1.52</v>
      </c>
      <c r="O483">
        <v>1.68</v>
      </c>
      <c r="P483">
        <v>0.79</v>
      </c>
      <c r="Q483" t="s">
        <v>3</v>
      </c>
      <c r="R483">
        <v>865</v>
      </c>
      <c r="S483">
        <v>0.11</v>
      </c>
      <c r="T483">
        <v>0.25</v>
      </c>
      <c r="U483">
        <v>1.7</v>
      </c>
      <c r="V483">
        <v>1</v>
      </c>
    </row>
    <row r="484" spans="1:22" x14ac:dyDescent="0.25">
      <c r="A484" t="s">
        <v>102</v>
      </c>
      <c r="B484">
        <v>19.72</v>
      </c>
      <c r="C484">
        <v>304.38</v>
      </c>
      <c r="D484">
        <v>40</v>
      </c>
      <c r="E484">
        <v>12163</v>
      </c>
      <c r="F484">
        <v>14.51</v>
      </c>
      <c r="G484">
        <v>286.08</v>
      </c>
      <c r="H484">
        <v>16.63</v>
      </c>
      <c r="I484">
        <v>18.3</v>
      </c>
      <c r="J484">
        <v>17.8</v>
      </c>
      <c r="K484">
        <v>18.8</v>
      </c>
      <c r="L484">
        <v>0.2</v>
      </c>
      <c r="M484">
        <v>0.1</v>
      </c>
      <c r="N484">
        <v>11.84</v>
      </c>
      <c r="O484">
        <v>13.08</v>
      </c>
      <c r="P484">
        <v>3.94</v>
      </c>
      <c r="Q484" t="s">
        <v>4</v>
      </c>
      <c r="R484">
        <v>1429</v>
      </c>
      <c r="S484">
        <v>0.46</v>
      </c>
      <c r="T484">
        <v>0.42</v>
      </c>
      <c r="U484">
        <v>1.08</v>
      </c>
      <c r="V484">
        <v>1.01</v>
      </c>
    </row>
    <row r="485" spans="1:22" x14ac:dyDescent="0.25">
      <c r="A485" t="s">
        <v>103</v>
      </c>
      <c r="B485">
        <v>19.72</v>
      </c>
      <c r="C485">
        <v>650.95000000000005</v>
      </c>
      <c r="D485">
        <v>20</v>
      </c>
      <c r="E485">
        <v>12991</v>
      </c>
      <c r="F485">
        <v>32.04</v>
      </c>
      <c r="G485">
        <v>631.79</v>
      </c>
      <c r="H485">
        <v>33.99</v>
      </c>
      <c r="I485">
        <v>19.149999999999999</v>
      </c>
      <c r="J485">
        <v>19.399999999999999</v>
      </c>
      <c r="K485">
        <v>18.899999999999999</v>
      </c>
      <c r="L485">
        <v>0.42</v>
      </c>
      <c r="M485">
        <v>0.21</v>
      </c>
      <c r="N485">
        <v>24.98</v>
      </c>
      <c r="O485">
        <v>27.59</v>
      </c>
      <c r="P485">
        <v>8.23</v>
      </c>
      <c r="Q485" t="s">
        <v>5</v>
      </c>
      <c r="R485">
        <v>1977</v>
      </c>
      <c r="S485">
        <v>0.79</v>
      </c>
      <c r="T485">
        <v>0.42</v>
      </c>
      <c r="U485">
        <v>1.07</v>
      </c>
      <c r="V485">
        <v>1</v>
      </c>
    </row>
    <row r="486" spans="1:22" x14ac:dyDescent="0.25">
      <c r="A486" t="s">
        <v>104</v>
      </c>
      <c r="B486">
        <v>19.72</v>
      </c>
      <c r="C486">
        <v>78.95</v>
      </c>
      <c r="D486">
        <v>40</v>
      </c>
      <c r="E486">
        <v>3157</v>
      </c>
      <c r="F486">
        <v>2.2999999999999998</v>
      </c>
      <c r="G486">
        <v>45.33</v>
      </c>
      <c r="H486">
        <v>2.35</v>
      </c>
      <c r="I486">
        <v>33.61</v>
      </c>
      <c r="J486">
        <v>30.5</v>
      </c>
      <c r="K486">
        <v>36.1</v>
      </c>
      <c r="L486">
        <v>0.04</v>
      </c>
      <c r="M486">
        <v>0.02</v>
      </c>
      <c r="N486">
        <v>2.52</v>
      </c>
      <c r="O486">
        <v>2.78</v>
      </c>
      <c r="P486">
        <v>0.83</v>
      </c>
      <c r="Q486" t="s">
        <v>6</v>
      </c>
      <c r="R486">
        <v>2600</v>
      </c>
      <c r="S486">
        <v>0.28000000000000003</v>
      </c>
      <c r="T486">
        <v>0.39</v>
      </c>
      <c r="U486">
        <v>1.06</v>
      </c>
      <c r="V486">
        <v>1</v>
      </c>
    </row>
    <row r="487" spans="1:22" x14ac:dyDescent="0.25">
      <c r="A487" t="s">
        <v>105</v>
      </c>
      <c r="B487">
        <v>19.72</v>
      </c>
      <c r="C487">
        <v>333.49</v>
      </c>
      <c r="D487">
        <v>40</v>
      </c>
      <c r="E487">
        <v>13325</v>
      </c>
      <c r="F487">
        <v>15.32</v>
      </c>
      <c r="G487">
        <v>302.08</v>
      </c>
      <c r="H487">
        <v>10.62</v>
      </c>
      <c r="I487">
        <v>31.41</v>
      </c>
      <c r="J487">
        <v>31.8</v>
      </c>
      <c r="K487">
        <v>31.1</v>
      </c>
      <c r="L487">
        <v>0.16</v>
      </c>
      <c r="M487">
        <v>0.08</v>
      </c>
      <c r="N487">
        <v>9.81</v>
      </c>
      <c r="O487">
        <v>10.83</v>
      </c>
      <c r="P487">
        <v>3.14</v>
      </c>
      <c r="Q487" t="s">
        <v>7</v>
      </c>
      <c r="R487">
        <v>1468</v>
      </c>
      <c r="S487">
        <v>0.31</v>
      </c>
      <c r="T487">
        <v>0.4</v>
      </c>
      <c r="U487">
        <v>1.06</v>
      </c>
      <c r="V487">
        <v>1</v>
      </c>
    </row>
    <row r="488" spans="1:22" x14ac:dyDescent="0.25">
      <c r="A488" t="s">
        <v>106</v>
      </c>
      <c r="B488">
        <v>19.72</v>
      </c>
      <c r="C488">
        <v>72.19</v>
      </c>
      <c r="D488">
        <v>40</v>
      </c>
      <c r="E488">
        <v>2887</v>
      </c>
      <c r="F488">
        <v>1.28</v>
      </c>
      <c r="G488">
        <v>25.16</v>
      </c>
      <c r="H488">
        <v>1.53</v>
      </c>
      <c r="I488">
        <v>47.03</v>
      </c>
      <c r="J488">
        <v>48.56</v>
      </c>
      <c r="K488">
        <v>45.51</v>
      </c>
      <c r="L488">
        <v>0.02</v>
      </c>
      <c r="M488">
        <v>0.01</v>
      </c>
      <c r="N488">
        <v>1.27</v>
      </c>
      <c r="O488">
        <v>1.4</v>
      </c>
      <c r="P488">
        <v>0.39</v>
      </c>
      <c r="Q488" t="s">
        <v>8</v>
      </c>
      <c r="R488">
        <v>2789</v>
      </c>
      <c r="S488">
        <v>0.26</v>
      </c>
      <c r="T488">
        <v>0.34</v>
      </c>
      <c r="U488">
        <v>1.08</v>
      </c>
      <c r="V488">
        <v>1</v>
      </c>
    </row>
    <row r="489" spans="1:22" x14ac:dyDescent="0.25">
      <c r="A489" t="s">
        <v>107</v>
      </c>
      <c r="B489">
        <v>19.72</v>
      </c>
      <c r="C489">
        <v>69.069999999999993</v>
      </c>
      <c r="D489">
        <v>40</v>
      </c>
      <c r="E489">
        <v>2762</v>
      </c>
      <c r="F489">
        <v>0.4</v>
      </c>
      <c r="G489">
        <v>7.98</v>
      </c>
      <c r="H489">
        <v>1.1299999999999999</v>
      </c>
      <c r="I489">
        <v>61.09</v>
      </c>
      <c r="J489">
        <v>39.409999999999997</v>
      </c>
      <c r="K489">
        <v>82.77</v>
      </c>
      <c r="L489">
        <v>0</v>
      </c>
      <c r="M489">
        <v>0</v>
      </c>
      <c r="N489">
        <v>0.24</v>
      </c>
      <c r="O489">
        <v>0.26</v>
      </c>
      <c r="P489">
        <v>7.0000000000000007E-2</v>
      </c>
      <c r="Q489" t="s">
        <v>9</v>
      </c>
      <c r="R489">
        <v>1861</v>
      </c>
      <c r="S489">
        <v>0.16</v>
      </c>
      <c r="T489">
        <v>0.36</v>
      </c>
      <c r="U489">
        <v>1.07</v>
      </c>
      <c r="V489">
        <v>1</v>
      </c>
    </row>
    <row r="490" spans="1:22" x14ac:dyDescent="0.25">
      <c r="A490" t="s">
        <v>108</v>
      </c>
      <c r="B490">
        <v>19.72</v>
      </c>
      <c r="C490">
        <v>71.37</v>
      </c>
      <c r="D490">
        <v>40</v>
      </c>
      <c r="E490">
        <v>2854</v>
      </c>
      <c r="F490">
        <v>0.47</v>
      </c>
      <c r="G490">
        <v>9.35</v>
      </c>
      <c r="H490">
        <v>1.1499999999999999</v>
      </c>
      <c r="I490">
        <v>62.01</v>
      </c>
      <c r="J490">
        <v>0</v>
      </c>
      <c r="K490">
        <v>62.01</v>
      </c>
      <c r="L490">
        <v>0.02</v>
      </c>
      <c r="M490">
        <v>0.01</v>
      </c>
      <c r="N490">
        <v>1.1000000000000001</v>
      </c>
      <c r="O490">
        <v>1.21</v>
      </c>
      <c r="P490">
        <v>0.32</v>
      </c>
      <c r="Q490" t="s">
        <v>10</v>
      </c>
      <c r="R490">
        <v>9130</v>
      </c>
      <c r="S490">
        <v>0.78</v>
      </c>
      <c r="T490">
        <v>0.31</v>
      </c>
      <c r="U490">
        <v>1.08</v>
      </c>
      <c r="V490">
        <v>1</v>
      </c>
    </row>
    <row r="491" spans="1:22" x14ac:dyDescent="0.25">
      <c r="A491" t="s">
        <v>109</v>
      </c>
      <c r="B491">
        <v>19.72</v>
      </c>
      <c r="C491">
        <v>50.76</v>
      </c>
      <c r="D491">
        <v>20</v>
      </c>
      <c r="E491">
        <v>1015</v>
      </c>
      <c r="F491">
        <v>2.2599999999999998</v>
      </c>
      <c r="G491">
        <v>44.51</v>
      </c>
      <c r="H491">
        <v>8.1300000000000008</v>
      </c>
      <c r="I491">
        <v>6.25</v>
      </c>
      <c r="J491">
        <v>6.6</v>
      </c>
      <c r="K491">
        <v>6</v>
      </c>
      <c r="L491">
        <v>0.03</v>
      </c>
      <c r="M491">
        <v>0.03</v>
      </c>
      <c r="N491">
        <v>3.56</v>
      </c>
      <c r="O491">
        <v>3.94</v>
      </c>
      <c r="P491">
        <v>0.71</v>
      </c>
      <c r="Q491" t="s">
        <v>11</v>
      </c>
      <c r="R491">
        <v>2296</v>
      </c>
      <c r="S491">
        <v>0.41</v>
      </c>
      <c r="T491">
        <v>0.41</v>
      </c>
      <c r="U491">
        <v>1.24</v>
      </c>
      <c r="V491">
        <v>1</v>
      </c>
    </row>
    <row r="492" spans="1:22" x14ac:dyDescent="0.25">
      <c r="A492" t="s">
        <v>110</v>
      </c>
      <c r="B492">
        <v>19.72</v>
      </c>
      <c r="C492">
        <v>20.2</v>
      </c>
      <c r="D492">
        <v>20</v>
      </c>
      <c r="E492">
        <v>404</v>
      </c>
      <c r="F492">
        <v>0.2</v>
      </c>
      <c r="G492">
        <v>3.95</v>
      </c>
      <c r="H492">
        <v>1.24</v>
      </c>
      <c r="I492">
        <v>16.25</v>
      </c>
      <c r="J492">
        <v>16.5</v>
      </c>
      <c r="K492">
        <v>16</v>
      </c>
      <c r="L492">
        <v>0</v>
      </c>
      <c r="M492">
        <v>0</v>
      </c>
      <c r="N492">
        <v>0.19</v>
      </c>
      <c r="O492">
        <v>0.21</v>
      </c>
      <c r="P492">
        <v>0.04</v>
      </c>
      <c r="Q492" t="s">
        <v>12</v>
      </c>
      <c r="R492">
        <v>2231</v>
      </c>
      <c r="S492">
        <v>0.2</v>
      </c>
      <c r="T492">
        <v>0.42</v>
      </c>
      <c r="U492">
        <v>1.19</v>
      </c>
      <c r="V492">
        <v>1.01</v>
      </c>
    </row>
    <row r="493" spans="1:22" x14ac:dyDescent="0.25">
      <c r="A493" t="s">
        <v>111</v>
      </c>
      <c r="B493">
        <v>19.72</v>
      </c>
      <c r="C493">
        <v>67.040000000000006</v>
      </c>
      <c r="D493">
        <v>40</v>
      </c>
      <c r="E493">
        <v>2681</v>
      </c>
      <c r="F493">
        <v>0.12</v>
      </c>
      <c r="G493">
        <v>2.2999999999999998</v>
      </c>
      <c r="H493">
        <v>1.04</v>
      </c>
      <c r="I493">
        <v>64.739999999999995</v>
      </c>
      <c r="J493">
        <v>56.16</v>
      </c>
      <c r="K493">
        <v>75.87</v>
      </c>
      <c r="L493">
        <v>0</v>
      </c>
      <c r="M493">
        <v>0</v>
      </c>
      <c r="N493">
        <v>0.06</v>
      </c>
      <c r="O493">
        <v>7.0000000000000007E-2</v>
      </c>
      <c r="P493">
        <v>0.02</v>
      </c>
      <c r="Q493" t="s">
        <v>13</v>
      </c>
      <c r="R493">
        <v>1804</v>
      </c>
      <c r="S493">
        <v>0.15</v>
      </c>
      <c r="T493">
        <v>0.32</v>
      </c>
      <c r="U493">
        <v>1.08</v>
      </c>
      <c r="V493">
        <v>1</v>
      </c>
    </row>
    <row r="494" spans="1:22" x14ac:dyDescent="0.25">
      <c r="A494" t="s">
        <v>112</v>
      </c>
      <c r="N494">
        <v>22.85</v>
      </c>
      <c r="O494">
        <v>25.24</v>
      </c>
      <c r="P494">
        <v>65.930000000000007</v>
      </c>
    </row>
    <row r="495" spans="1:22" x14ac:dyDescent="0.25">
      <c r="A495" t="s">
        <v>14</v>
      </c>
      <c r="N495">
        <v>90.53</v>
      </c>
      <c r="O495">
        <v>100</v>
      </c>
      <c r="P495">
        <v>100</v>
      </c>
    </row>
    <row r="496" spans="1:22" x14ac:dyDescent="0.25">
      <c r="A496" t="s">
        <v>91</v>
      </c>
      <c r="B496" t="s">
        <v>73</v>
      </c>
    </row>
    <row r="497" spans="1:2" x14ac:dyDescent="0.25">
      <c r="A497" t="s">
        <v>0</v>
      </c>
      <c r="B497">
        <v>0.24</v>
      </c>
    </row>
    <row r="498" spans="1:2" x14ac:dyDescent="0.25">
      <c r="A498" t="s">
        <v>1</v>
      </c>
      <c r="B498">
        <v>22.62</v>
      </c>
    </row>
    <row r="499" spans="1:2" x14ac:dyDescent="0.25">
      <c r="A499" t="s">
        <v>2</v>
      </c>
      <c r="B499">
        <v>0.85</v>
      </c>
    </row>
    <row r="500" spans="1:2" x14ac:dyDescent="0.25">
      <c r="A500" t="s">
        <v>3</v>
      </c>
      <c r="B500">
        <v>1.93</v>
      </c>
    </row>
    <row r="501" spans="1:2" x14ac:dyDescent="0.25">
      <c r="A501" t="s">
        <v>4</v>
      </c>
      <c r="B501">
        <v>13.89</v>
      </c>
    </row>
    <row r="502" spans="1:2" x14ac:dyDescent="0.25">
      <c r="A502" t="s">
        <v>5</v>
      </c>
      <c r="B502">
        <v>29.26</v>
      </c>
    </row>
    <row r="503" spans="1:2" x14ac:dyDescent="0.25">
      <c r="A503" t="s">
        <v>6</v>
      </c>
      <c r="B503">
        <v>2.95</v>
      </c>
    </row>
    <row r="504" spans="1:2" x14ac:dyDescent="0.25">
      <c r="A504" t="s">
        <v>7</v>
      </c>
      <c r="B504">
        <v>11.44</v>
      </c>
    </row>
    <row r="505" spans="1:2" x14ac:dyDescent="0.25">
      <c r="A505" t="s">
        <v>8</v>
      </c>
      <c r="B505">
        <v>1.47</v>
      </c>
    </row>
    <row r="506" spans="1:2" x14ac:dyDescent="0.25">
      <c r="A506" t="s">
        <v>9</v>
      </c>
      <c r="B506">
        <v>0.27</v>
      </c>
    </row>
    <row r="507" spans="1:2" x14ac:dyDescent="0.25">
      <c r="A507" t="s">
        <v>10</v>
      </c>
      <c r="B507">
        <v>1.27</v>
      </c>
    </row>
    <row r="508" spans="1:2" x14ac:dyDescent="0.25">
      <c r="A508" t="s">
        <v>11</v>
      </c>
      <c r="B508">
        <v>4.05</v>
      </c>
    </row>
    <row r="509" spans="1:2" x14ac:dyDescent="0.25">
      <c r="A509" t="s">
        <v>12</v>
      </c>
      <c r="B509">
        <v>0.22</v>
      </c>
    </row>
    <row r="510" spans="1:2" x14ac:dyDescent="0.25">
      <c r="A510" t="s">
        <v>13</v>
      </c>
      <c r="B510">
        <v>7.0000000000000007E-2</v>
      </c>
    </row>
    <row r="511" spans="1:2" x14ac:dyDescent="0.25">
      <c r="A511" t="s">
        <v>14</v>
      </c>
      <c r="B511">
        <v>90.53</v>
      </c>
    </row>
    <row r="513" spans="1:22" x14ac:dyDescent="0.25">
      <c r="B513" t="s">
        <v>127</v>
      </c>
    </row>
    <row r="514" spans="1:22" x14ac:dyDescent="0.25">
      <c r="A514" t="s">
        <v>98</v>
      </c>
      <c r="B514">
        <v>19.72</v>
      </c>
      <c r="C514">
        <v>73.12</v>
      </c>
      <c r="D514">
        <v>20</v>
      </c>
      <c r="E514">
        <v>1462</v>
      </c>
      <c r="F514">
        <v>1.06</v>
      </c>
      <c r="G514">
        <v>20.96</v>
      </c>
      <c r="H514">
        <v>1.4</v>
      </c>
      <c r="I514">
        <v>52.16</v>
      </c>
      <c r="J514">
        <v>44.71</v>
      </c>
      <c r="K514">
        <v>59.61</v>
      </c>
      <c r="L514">
        <v>0</v>
      </c>
      <c r="M514">
        <v>0</v>
      </c>
      <c r="N514">
        <v>0.08</v>
      </c>
      <c r="O514">
        <v>0.09</v>
      </c>
      <c r="P514">
        <v>0.13</v>
      </c>
      <c r="Q514" t="s">
        <v>0</v>
      </c>
      <c r="R514">
        <v>304</v>
      </c>
      <c r="S514">
        <v>0.03</v>
      </c>
      <c r="T514">
        <v>0.22</v>
      </c>
      <c r="U514">
        <v>1.96</v>
      </c>
      <c r="V514">
        <v>1</v>
      </c>
    </row>
    <row r="515" spans="1:22" x14ac:dyDescent="0.25">
      <c r="A515" t="s">
        <v>99</v>
      </c>
      <c r="B515">
        <v>19.72</v>
      </c>
      <c r="C515">
        <v>581.91999999999996</v>
      </c>
      <c r="D515">
        <v>20</v>
      </c>
      <c r="E515">
        <v>11616</v>
      </c>
      <c r="F515">
        <v>29.02</v>
      </c>
      <c r="G515">
        <v>572.16999999999996</v>
      </c>
      <c r="H515">
        <v>59.68</v>
      </c>
      <c r="I515">
        <v>9.75</v>
      </c>
      <c r="J515">
        <v>5.8</v>
      </c>
      <c r="K515">
        <v>13.7</v>
      </c>
      <c r="L515">
        <v>0.46</v>
      </c>
      <c r="M515">
        <v>7.0000000000000007E-2</v>
      </c>
      <c r="N515">
        <v>9.64</v>
      </c>
      <c r="O515">
        <v>10.83</v>
      </c>
      <c r="P515">
        <v>14.69</v>
      </c>
      <c r="Q515" t="s">
        <v>1</v>
      </c>
      <c r="R515">
        <v>602</v>
      </c>
      <c r="S515">
        <v>0.28999999999999998</v>
      </c>
      <c r="T515">
        <v>0.3</v>
      </c>
      <c r="U515">
        <v>1.65</v>
      </c>
      <c r="V515">
        <v>1</v>
      </c>
    </row>
    <row r="516" spans="1:22" x14ac:dyDescent="0.25">
      <c r="A516" t="s">
        <v>100</v>
      </c>
      <c r="B516">
        <v>19.72</v>
      </c>
      <c r="C516">
        <v>135.11000000000001</v>
      </c>
      <c r="D516">
        <v>20</v>
      </c>
      <c r="E516">
        <v>2701</v>
      </c>
      <c r="F516">
        <v>5.74</v>
      </c>
      <c r="G516">
        <v>113.11</v>
      </c>
      <c r="H516">
        <v>6.14</v>
      </c>
      <c r="I516">
        <v>22</v>
      </c>
      <c r="J516">
        <v>0</v>
      </c>
      <c r="K516">
        <v>22</v>
      </c>
      <c r="L516">
        <v>0.02</v>
      </c>
      <c r="M516">
        <v>0.01</v>
      </c>
      <c r="N516">
        <v>0.71</v>
      </c>
      <c r="O516">
        <v>0.8</v>
      </c>
      <c r="P516">
        <v>0.84</v>
      </c>
      <c r="Q516" t="s">
        <v>2</v>
      </c>
      <c r="R516">
        <v>415</v>
      </c>
      <c r="S516">
        <v>0.06</v>
      </c>
      <c r="T516">
        <v>0.47</v>
      </c>
      <c r="U516">
        <v>1.1599999999999999</v>
      </c>
      <c r="V516">
        <v>1.02</v>
      </c>
    </row>
    <row r="517" spans="1:22" x14ac:dyDescent="0.25">
      <c r="A517" t="s">
        <v>101</v>
      </c>
      <c r="B517">
        <v>19.72</v>
      </c>
      <c r="C517">
        <v>190.52</v>
      </c>
      <c r="D517">
        <v>20</v>
      </c>
      <c r="E517">
        <v>3808</v>
      </c>
      <c r="F517">
        <v>6.89</v>
      </c>
      <c r="G517">
        <v>135.76</v>
      </c>
      <c r="H517">
        <v>3.48</v>
      </c>
      <c r="I517">
        <v>54.76</v>
      </c>
      <c r="J517">
        <v>57.51</v>
      </c>
      <c r="K517">
        <v>50.01</v>
      </c>
      <c r="L517">
        <v>0.03</v>
      </c>
      <c r="M517">
        <v>0.01</v>
      </c>
      <c r="N517">
        <v>1.41</v>
      </c>
      <c r="O517">
        <v>1.58</v>
      </c>
      <c r="P517">
        <v>0.75</v>
      </c>
      <c r="Q517" t="s">
        <v>3</v>
      </c>
      <c r="R517">
        <v>877</v>
      </c>
      <c r="S517">
        <v>0.11</v>
      </c>
      <c r="T517">
        <v>0.25</v>
      </c>
      <c r="U517">
        <v>1.71</v>
      </c>
      <c r="V517">
        <v>1</v>
      </c>
    </row>
    <row r="518" spans="1:22" x14ac:dyDescent="0.25">
      <c r="A518" t="s">
        <v>102</v>
      </c>
      <c r="B518">
        <v>19.72</v>
      </c>
      <c r="C518">
        <v>279.26</v>
      </c>
      <c r="D518">
        <v>40</v>
      </c>
      <c r="E518">
        <v>11160</v>
      </c>
      <c r="F518">
        <v>13.17</v>
      </c>
      <c r="G518">
        <v>259.76</v>
      </c>
      <c r="H518">
        <v>14.32</v>
      </c>
      <c r="I518">
        <v>19.5</v>
      </c>
      <c r="J518">
        <v>20.25</v>
      </c>
      <c r="K518">
        <v>18.75</v>
      </c>
      <c r="L518">
        <v>0.18</v>
      </c>
      <c r="M518">
        <v>0.09</v>
      </c>
      <c r="N518">
        <v>10.75</v>
      </c>
      <c r="O518">
        <v>12.07</v>
      </c>
      <c r="P518">
        <v>3.65</v>
      </c>
      <c r="Q518" t="s">
        <v>4</v>
      </c>
      <c r="R518">
        <v>1475</v>
      </c>
      <c r="S518">
        <v>0.44</v>
      </c>
      <c r="T518">
        <v>0.42</v>
      </c>
      <c r="U518">
        <v>1.08</v>
      </c>
      <c r="V518">
        <v>1.01</v>
      </c>
    </row>
    <row r="519" spans="1:22" x14ac:dyDescent="0.25">
      <c r="A519" t="s">
        <v>103</v>
      </c>
      <c r="B519">
        <v>19.72</v>
      </c>
      <c r="C519">
        <v>596.47</v>
      </c>
      <c r="D519">
        <v>20</v>
      </c>
      <c r="E519">
        <v>11906</v>
      </c>
      <c r="F519">
        <v>29.24</v>
      </c>
      <c r="G519">
        <v>576.57000000000005</v>
      </c>
      <c r="H519">
        <v>29.97</v>
      </c>
      <c r="I519">
        <v>19.899999999999999</v>
      </c>
      <c r="J519">
        <v>19.399999999999999</v>
      </c>
      <c r="K519">
        <v>20.399999999999999</v>
      </c>
      <c r="L519">
        <v>0.38</v>
      </c>
      <c r="M519">
        <v>0.19</v>
      </c>
      <c r="N519">
        <v>22.8</v>
      </c>
      <c r="O519">
        <v>25.6</v>
      </c>
      <c r="P519">
        <v>7.68</v>
      </c>
      <c r="Q519" t="s">
        <v>5</v>
      </c>
      <c r="R519">
        <v>2015</v>
      </c>
      <c r="S519">
        <v>0.75</v>
      </c>
      <c r="T519">
        <v>0.42</v>
      </c>
      <c r="U519">
        <v>1.07</v>
      </c>
      <c r="V519">
        <v>1</v>
      </c>
    </row>
    <row r="520" spans="1:22" x14ac:dyDescent="0.25">
      <c r="A520" t="s">
        <v>104</v>
      </c>
      <c r="B520">
        <v>19.72</v>
      </c>
      <c r="C520">
        <v>77.569999999999993</v>
      </c>
      <c r="D520">
        <v>40</v>
      </c>
      <c r="E520">
        <v>3102</v>
      </c>
      <c r="F520">
        <v>2.31</v>
      </c>
      <c r="G520">
        <v>45.52</v>
      </c>
      <c r="H520">
        <v>2.42</v>
      </c>
      <c r="I520">
        <v>32.049999999999997</v>
      </c>
      <c r="J520">
        <v>29.3</v>
      </c>
      <c r="K520">
        <v>34.25</v>
      </c>
      <c r="L520">
        <v>0.04</v>
      </c>
      <c r="M520">
        <v>0.02</v>
      </c>
      <c r="N520">
        <v>2.5299999999999998</v>
      </c>
      <c r="O520">
        <v>2.84</v>
      </c>
      <c r="P520">
        <v>0.85</v>
      </c>
      <c r="Q520" t="s">
        <v>6</v>
      </c>
      <c r="R520">
        <v>2536</v>
      </c>
      <c r="S520">
        <v>0.28000000000000003</v>
      </c>
      <c r="T520">
        <v>0.39</v>
      </c>
      <c r="U520">
        <v>1.06</v>
      </c>
      <c r="V520">
        <v>1</v>
      </c>
    </row>
    <row r="521" spans="1:22" x14ac:dyDescent="0.25">
      <c r="A521" t="s">
        <v>105</v>
      </c>
      <c r="B521">
        <v>19.72</v>
      </c>
      <c r="C521">
        <v>331.66</v>
      </c>
      <c r="D521">
        <v>40</v>
      </c>
      <c r="E521">
        <v>13252</v>
      </c>
      <c r="F521">
        <v>15.26</v>
      </c>
      <c r="G521">
        <v>300.8</v>
      </c>
      <c r="H521">
        <v>10.75</v>
      </c>
      <c r="I521">
        <v>30.86</v>
      </c>
      <c r="J521">
        <v>33.75</v>
      </c>
      <c r="K521">
        <v>28.55</v>
      </c>
      <c r="L521">
        <v>0.16</v>
      </c>
      <c r="M521">
        <v>0.08</v>
      </c>
      <c r="N521">
        <v>9.77</v>
      </c>
      <c r="O521">
        <v>10.97</v>
      </c>
      <c r="P521">
        <v>3.2</v>
      </c>
      <c r="Q521" t="s">
        <v>7</v>
      </c>
      <c r="R521">
        <v>1455</v>
      </c>
      <c r="S521">
        <v>0.31</v>
      </c>
      <c r="T521">
        <v>0.4</v>
      </c>
      <c r="U521">
        <v>1.06</v>
      </c>
      <c r="V521">
        <v>1</v>
      </c>
    </row>
    <row r="522" spans="1:22" x14ac:dyDescent="0.25">
      <c r="A522" t="s">
        <v>106</v>
      </c>
      <c r="B522">
        <v>19.72</v>
      </c>
      <c r="C522">
        <v>80.25</v>
      </c>
      <c r="D522">
        <v>40</v>
      </c>
      <c r="E522">
        <v>3209</v>
      </c>
      <c r="F522">
        <v>1.55</v>
      </c>
      <c r="G522">
        <v>30.64</v>
      </c>
      <c r="H522">
        <v>1.62</v>
      </c>
      <c r="I522">
        <v>49.61</v>
      </c>
      <c r="J522">
        <v>49.96</v>
      </c>
      <c r="K522">
        <v>49.26</v>
      </c>
      <c r="L522">
        <v>0.02</v>
      </c>
      <c r="M522">
        <v>0.01</v>
      </c>
      <c r="N522">
        <v>1.54</v>
      </c>
      <c r="O522">
        <v>1.73</v>
      </c>
      <c r="P522">
        <v>0.48</v>
      </c>
      <c r="Q522" t="s">
        <v>8</v>
      </c>
      <c r="R522">
        <v>2855</v>
      </c>
      <c r="S522">
        <v>0.27</v>
      </c>
      <c r="T522">
        <v>0.34</v>
      </c>
      <c r="U522">
        <v>1.08</v>
      </c>
      <c r="V522">
        <v>1</v>
      </c>
    </row>
    <row r="523" spans="1:22" x14ac:dyDescent="0.25">
      <c r="A523" t="s">
        <v>107</v>
      </c>
      <c r="B523">
        <v>19.72</v>
      </c>
      <c r="C523">
        <v>67.87</v>
      </c>
      <c r="D523">
        <v>40</v>
      </c>
      <c r="E523">
        <v>2714</v>
      </c>
      <c r="F523">
        <v>0.41</v>
      </c>
      <c r="G523">
        <v>8</v>
      </c>
      <c r="H523">
        <v>1.1299999999999999</v>
      </c>
      <c r="I523">
        <v>59.86</v>
      </c>
      <c r="J523">
        <v>42.86</v>
      </c>
      <c r="K523">
        <v>76.87</v>
      </c>
      <c r="L523">
        <v>0</v>
      </c>
      <c r="M523">
        <v>0</v>
      </c>
      <c r="N523">
        <v>0.24</v>
      </c>
      <c r="O523">
        <v>0.26</v>
      </c>
      <c r="P523">
        <v>7.0000000000000007E-2</v>
      </c>
      <c r="Q523" t="s">
        <v>9</v>
      </c>
      <c r="R523">
        <v>1838</v>
      </c>
      <c r="S523">
        <v>0.16</v>
      </c>
      <c r="T523">
        <v>0.36</v>
      </c>
      <c r="U523">
        <v>1.07</v>
      </c>
      <c r="V523">
        <v>1</v>
      </c>
    </row>
    <row r="524" spans="1:22" x14ac:dyDescent="0.25">
      <c r="A524" t="s">
        <v>108</v>
      </c>
      <c r="B524">
        <v>19.72</v>
      </c>
      <c r="C524">
        <v>81.349999999999994</v>
      </c>
      <c r="D524">
        <v>40</v>
      </c>
      <c r="E524">
        <v>3253</v>
      </c>
      <c r="F524">
        <v>1.08</v>
      </c>
      <c r="G524">
        <v>21.33</v>
      </c>
      <c r="H524">
        <v>1.36</v>
      </c>
      <c r="I524">
        <v>60.01</v>
      </c>
      <c r="J524">
        <v>0</v>
      </c>
      <c r="K524">
        <v>60.01</v>
      </c>
      <c r="L524">
        <v>0.04</v>
      </c>
      <c r="M524">
        <v>0.02</v>
      </c>
      <c r="N524">
        <v>2.5</v>
      </c>
      <c r="O524">
        <v>2.8</v>
      </c>
      <c r="P524">
        <v>0.75</v>
      </c>
      <c r="Q524" t="s">
        <v>10</v>
      </c>
      <c r="R524">
        <v>8954</v>
      </c>
      <c r="S524">
        <v>0.79</v>
      </c>
      <c r="T524">
        <v>0.32</v>
      </c>
      <c r="U524">
        <v>1.07</v>
      </c>
      <c r="V524">
        <v>1</v>
      </c>
    </row>
    <row r="525" spans="1:22" x14ac:dyDescent="0.25">
      <c r="A525" t="s">
        <v>109</v>
      </c>
      <c r="B525">
        <v>19.72</v>
      </c>
      <c r="C525">
        <v>47.11</v>
      </c>
      <c r="D525">
        <v>20</v>
      </c>
      <c r="E525">
        <v>942</v>
      </c>
      <c r="F525">
        <v>2.0699999999999998</v>
      </c>
      <c r="G525">
        <v>40.799999999999997</v>
      </c>
      <c r="H525">
        <v>7.47</v>
      </c>
      <c r="I525">
        <v>6.31</v>
      </c>
      <c r="J525">
        <v>6.6</v>
      </c>
      <c r="K525">
        <v>6.1</v>
      </c>
      <c r="L525">
        <v>0.03</v>
      </c>
      <c r="M525">
        <v>0.02</v>
      </c>
      <c r="N525">
        <v>3.27</v>
      </c>
      <c r="O525">
        <v>3.67</v>
      </c>
      <c r="P525">
        <v>0.66</v>
      </c>
      <c r="Q525" t="s">
        <v>11</v>
      </c>
      <c r="R525">
        <v>2308</v>
      </c>
      <c r="S525">
        <v>0.39</v>
      </c>
      <c r="T525">
        <v>0.4</v>
      </c>
      <c r="U525">
        <v>1.25</v>
      </c>
      <c r="V525">
        <v>1</v>
      </c>
    </row>
    <row r="526" spans="1:22" x14ac:dyDescent="0.25">
      <c r="A526" t="s">
        <v>110</v>
      </c>
      <c r="B526">
        <v>19.72</v>
      </c>
      <c r="C526">
        <v>39.06</v>
      </c>
      <c r="D526">
        <v>20</v>
      </c>
      <c r="E526">
        <v>781</v>
      </c>
      <c r="F526">
        <v>1.1499999999999999</v>
      </c>
      <c r="G526">
        <v>22.6</v>
      </c>
      <c r="H526">
        <v>2.37</v>
      </c>
      <c r="I526">
        <v>16.45</v>
      </c>
      <c r="J526">
        <v>15</v>
      </c>
      <c r="K526">
        <v>17.899999999999999</v>
      </c>
      <c r="L526">
        <v>0.01</v>
      </c>
      <c r="M526">
        <v>0.01</v>
      </c>
      <c r="N526">
        <v>1.0900000000000001</v>
      </c>
      <c r="O526">
        <v>1.23</v>
      </c>
      <c r="P526">
        <v>0.22</v>
      </c>
      <c r="Q526" t="s">
        <v>12</v>
      </c>
      <c r="R526">
        <v>2244</v>
      </c>
      <c r="S526">
        <v>0.24</v>
      </c>
      <c r="T526">
        <v>0.42</v>
      </c>
      <c r="U526">
        <v>1.2</v>
      </c>
      <c r="V526">
        <v>1.01</v>
      </c>
    </row>
    <row r="527" spans="1:22" x14ac:dyDescent="0.25">
      <c r="A527" t="s">
        <v>111</v>
      </c>
      <c r="B527">
        <v>19.72</v>
      </c>
      <c r="C527">
        <v>77.12</v>
      </c>
      <c r="D527">
        <v>40</v>
      </c>
      <c r="E527">
        <v>3084</v>
      </c>
      <c r="F527">
        <v>0.73</v>
      </c>
      <c r="G527">
        <v>14.32</v>
      </c>
      <c r="H527">
        <v>1.23</v>
      </c>
      <c r="I527">
        <v>62.8</v>
      </c>
      <c r="J527">
        <v>54.46</v>
      </c>
      <c r="K527">
        <v>73.62</v>
      </c>
      <c r="L527">
        <v>0.01</v>
      </c>
      <c r="M527">
        <v>0</v>
      </c>
      <c r="N527">
        <v>0.4</v>
      </c>
      <c r="O527">
        <v>0.45</v>
      </c>
      <c r="P527">
        <v>0.12</v>
      </c>
      <c r="Q527" t="s">
        <v>13</v>
      </c>
      <c r="R527">
        <v>1772</v>
      </c>
      <c r="S527">
        <v>0.16</v>
      </c>
      <c r="T527">
        <v>0.32</v>
      </c>
      <c r="U527">
        <v>1.08</v>
      </c>
      <c r="V527">
        <v>1</v>
      </c>
    </row>
    <row r="528" spans="1:22" x14ac:dyDescent="0.25">
      <c r="A528" t="s">
        <v>112</v>
      </c>
      <c r="N528">
        <v>22.35</v>
      </c>
      <c r="O528">
        <v>25.09</v>
      </c>
      <c r="P528">
        <v>65.91</v>
      </c>
    </row>
    <row r="529" spans="1:16" x14ac:dyDescent="0.25">
      <c r="A529" t="s">
        <v>14</v>
      </c>
      <c r="N529">
        <v>89.07</v>
      </c>
      <c r="O529">
        <v>100</v>
      </c>
      <c r="P529">
        <v>100</v>
      </c>
    </row>
    <row r="530" spans="1:16" x14ac:dyDescent="0.25">
      <c r="A530" t="s">
        <v>91</v>
      </c>
      <c r="B530" t="s">
        <v>73</v>
      </c>
    </row>
    <row r="531" spans="1:16" x14ac:dyDescent="0.25">
      <c r="A531" t="s">
        <v>0</v>
      </c>
      <c r="B531">
        <v>0.17</v>
      </c>
    </row>
    <row r="532" spans="1:16" x14ac:dyDescent="0.25">
      <c r="A532" t="s">
        <v>1</v>
      </c>
      <c r="B532">
        <v>22.09</v>
      </c>
    </row>
    <row r="533" spans="1:16" x14ac:dyDescent="0.25">
      <c r="A533" t="s">
        <v>2</v>
      </c>
      <c r="B533">
        <v>1</v>
      </c>
    </row>
    <row r="534" spans="1:16" x14ac:dyDescent="0.25">
      <c r="A534" t="s">
        <v>3</v>
      </c>
      <c r="B534">
        <v>1.79</v>
      </c>
    </row>
    <row r="535" spans="1:16" x14ac:dyDescent="0.25">
      <c r="A535" t="s">
        <v>4</v>
      </c>
      <c r="B535">
        <v>12.61</v>
      </c>
    </row>
    <row r="536" spans="1:16" x14ac:dyDescent="0.25">
      <c r="A536" t="s">
        <v>5</v>
      </c>
      <c r="B536">
        <v>26.7</v>
      </c>
    </row>
    <row r="537" spans="1:16" x14ac:dyDescent="0.25">
      <c r="A537" t="s">
        <v>6</v>
      </c>
      <c r="B537">
        <v>2.96</v>
      </c>
    </row>
    <row r="538" spans="1:16" x14ac:dyDescent="0.25">
      <c r="A538" t="s">
        <v>7</v>
      </c>
      <c r="B538">
        <v>11.39</v>
      </c>
    </row>
    <row r="539" spans="1:16" x14ac:dyDescent="0.25">
      <c r="A539" t="s">
        <v>8</v>
      </c>
      <c r="B539">
        <v>1.79</v>
      </c>
    </row>
    <row r="540" spans="1:16" x14ac:dyDescent="0.25">
      <c r="A540" t="s">
        <v>9</v>
      </c>
      <c r="B540">
        <v>0.27</v>
      </c>
    </row>
    <row r="541" spans="1:16" x14ac:dyDescent="0.25">
      <c r="A541" t="s">
        <v>10</v>
      </c>
      <c r="B541">
        <v>2.88</v>
      </c>
    </row>
    <row r="542" spans="1:16" x14ac:dyDescent="0.25">
      <c r="A542" t="s">
        <v>11</v>
      </c>
      <c r="B542">
        <v>3.72</v>
      </c>
    </row>
    <row r="543" spans="1:16" x14ac:dyDescent="0.25">
      <c r="A543" t="s">
        <v>12</v>
      </c>
      <c r="B543">
        <v>1.24</v>
      </c>
    </row>
    <row r="544" spans="1:16" x14ac:dyDescent="0.25">
      <c r="A544" t="s">
        <v>13</v>
      </c>
      <c r="B544">
        <v>0.46</v>
      </c>
    </row>
    <row r="545" spans="1:22" x14ac:dyDescent="0.25">
      <c r="A545" t="s">
        <v>14</v>
      </c>
      <c r="B545">
        <v>89.07</v>
      </c>
    </row>
    <row r="547" spans="1:22" x14ac:dyDescent="0.25">
      <c r="B547" t="s">
        <v>128</v>
      </c>
    </row>
    <row r="548" spans="1:22" x14ac:dyDescent="0.25">
      <c r="A548" t="s">
        <v>98</v>
      </c>
      <c r="B548">
        <v>19.71</v>
      </c>
      <c r="C548">
        <v>342.09</v>
      </c>
      <c r="D548">
        <v>20</v>
      </c>
      <c r="E548">
        <v>6834</v>
      </c>
      <c r="F548">
        <v>14.47</v>
      </c>
      <c r="G548">
        <v>285.33</v>
      </c>
      <c r="H548">
        <v>6.03</v>
      </c>
      <c r="I548">
        <v>56.76</v>
      </c>
      <c r="J548">
        <v>50.81</v>
      </c>
      <c r="K548">
        <v>62.71</v>
      </c>
      <c r="L548">
        <v>0.03</v>
      </c>
      <c r="M548">
        <v>0.01</v>
      </c>
      <c r="N548">
        <v>1.04</v>
      </c>
      <c r="O548">
        <v>1.1399999999999999</v>
      </c>
      <c r="P548">
        <v>1.76</v>
      </c>
      <c r="Q548" t="s">
        <v>0</v>
      </c>
      <c r="R548">
        <v>314</v>
      </c>
      <c r="S548">
        <v>0.05</v>
      </c>
      <c r="T548">
        <v>0.22</v>
      </c>
      <c r="U548">
        <v>1.96</v>
      </c>
      <c r="V548">
        <v>1</v>
      </c>
    </row>
    <row r="549" spans="1:22" x14ac:dyDescent="0.25">
      <c r="A549" t="s">
        <v>99</v>
      </c>
      <c r="B549">
        <v>19.71</v>
      </c>
      <c r="C549">
        <v>515.38</v>
      </c>
      <c r="D549">
        <v>20</v>
      </c>
      <c r="E549">
        <v>10290</v>
      </c>
      <c r="F549">
        <v>25.68</v>
      </c>
      <c r="G549">
        <v>506.37</v>
      </c>
      <c r="H549">
        <v>57.26</v>
      </c>
      <c r="I549">
        <v>9</v>
      </c>
      <c r="J549">
        <v>3.6</v>
      </c>
      <c r="K549">
        <v>14.4</v>
      </c>
      <c r="L549">
        <v>0.4</v>
      </c>
      <c r="M549">
        <v>0.06</v>
      </c>
      <c r="N549">
        <v>8.48</v>
      </c>
      <c r="O549">
        <v>9.25</v>
      </c>
      <c r="P549">
        <v>13</v>
      </c>
      <c r="Q549" t="s">
        <v>1</v>
      </c>
      <c r="R549">
        <v>575</v>
      </c>
      <c r="S549">
        <v>0.27</v>
      </c>
      <c r="T549">
        <v>0.3</v>
      </c>
      <c r="U549">
        <v>1.66</v>
      </c>
      <c r="V549">
        <v>1</v>
      </c>
    </row>
    <row r="550" spans="1:22" x14ac:dyDescent="0.25">
      <c r="A550" t="s">
        <v>100</v>
      </c>
      <c r="B550">
        <v>19.71</v>
      </c>
      <c r="C550">
        <v>49.76</v>
      </c>
      <c r="D550">
        <v>20</v>
      </c>
      <c r="E550">
        <v>995</v>
      </c>
      <c r="F550">
        <v>1.5</v>
      </c>
      <c r="G550">
        <v>29.66</v>
      </c>
      <c r="H550">
        <v>2.48</v>
      </c>
      <c r="I550">
        <v>20.100000000000001</v>
      </c>
      <c r="J550">
        <v>0</v>
      </c>
      <c r="K550">
        <v>20.100000000000001</v>
      </c>
      <c r="L550">
        <v>0.01</v>
      </c>
      <c r="M550">
        <v>0</v>
      </c>
      <c r="N550">
        <v>0.19</v>
      </c>
      <c r="O550">
        <v>0.2</v>
      </c>
      <c r="P550">
        <v>0.22</v>
      </c>
      <c r="Q550" t="s">
        <v>2</v>
      </c>
      <c r="R550">
        <v>397</v>
      </c>
      <c r="S550">
        <v>0.04</v>
      </c>
      <c r="T550">
        <v>0.47</v>
      </c>
      <c r="U550">
        <v>1.17</v>
      </c>
      <c r="V550">
        <v>1.02</v>
      </c>
    </row>
    <row r="551" spans="1:22" x14ac:dyDescent="0.25">
      <c r="A551" t="s">
        <v>101</v>
      </c>
      <c r="B551">
        <v>19.71</v>
      </c>
      <c r="C551">
        <v>158.58000000000001</v>
      </c>
      <c r="D551">
        <v>20</v>
      </c>
      <c r="E551">
        <v>3170</v>
      </c>
      <c r="F551">
        <v>5.2</v>
      </c>
      <c r="G551">
        <v>102.62</v>
      </c>
      <c r="H551">
        <v>2.83</v>
      </c>
      <c r="I551">
        <v>55.97</v>
      </c>
      <c r="J551">
        <v>60.11</v>
      </c>
      <c r="K551">
        <v>48.81</v>
      </c>
      <c r="L551">
        <v>0.02</v>
      </c>
      <c r="M551">
        <v>0.01</v>
      </c>
      <c r="N551">
        <v>1.06</v>
      </c>
      <c r="O551">
        <v>1.1599999999999999</v>
      </c>
      <c r="P551">
        <v>0.56999999999999995</v>
      </c>
      <c r="Q551" t="s">
        <v>3</v>
      </c>
      <c r="R551">
        <v>882</v>
      </c>
      <c r="S551">
        <v>0.1</v>
      </c>
      <c r="T551">
        <v>0.25</v>
      </c>
      <c r="U551">
        <v>1.72</v>
      </c>
      <c r="V551">
        <v>1</v>
      </c>
    </row>
    <row r="552" spans="1:22" x14ac:dyDescent="0.25">
      <c r="A552" t="s">
        <v>102</v>
      </c>
      <c r="B552">
        <v>19.71</v>
      </c>
      <c r="C552">
        <v>296.58999999999997</v>
      </c>
      <c r="D552">
        <v>40</v>
      </c>
      <c r="E552">
        <v>11852</v>
      </c>
      <c r="F552">
        <v>14.03</v>
      </c>
      <c r="G552">
        <v>276.66000000000003</v>
      </c>
      <c r="H552">
        <v>14.88</v>
      </c>
      <c r="I552">
        <v>19.93</v>
      </c>
      <c r="J552">
        <v>19.8</v>
      </c>
      <c r="K552">
        <v>20.05</v>
      </c>
      <c r="L552">
        <v>0.19</v>
      </c>
      <c r="M552">
        <v>0.1</v>
      </c>
      <c r="N552">
        <v>11.43</v>
      </c>
      <c r="O552">
        <v>12.46</v>
      </c>
      <c r="P552">
        <v>3.91</v>
      </c>
      <c r="Q552" t="s">
        <v>4</v>
      </c>
      <c r="R552">
        <v>1488</v>
      </c>
      <c r="S552">
        <v>0.45</v>
      </c>
      <c r="T552">
        <v>0.42</v>
      </c>
      <c r="U552">
        <v>1.0900000000000001</v>
      </c>
      <c r="V552">
        <v>1.01</v>
      </c>
    </row>
    <row r="553" spans="1:22" x14ac:dyDescent="0.25">
      <c r="A553" t="s">
        <v>103</v>
      </c>
      <c r="B553">
        <v>19.71</v>
      </c>
      <c r="C553">
        <v>643.87</v>
      </c>
      <c r="D553">
        <v>20</v>
      </c>
      <c r="E553">
        <v>12850</v>
      </c>
      <c r="F553">
        <v>31.62</v>
      </c>
      <c r="G553">
        <v>623.30999999999995</v>
      </c>
      <c r="H553">
        <v>31.33</v>
      </c>
      <c r="I553">
        <v>20.55</v>
      </c>
      <c r="J553">
        <v>21.7</v>
      </c>
      <c r="K553">
        <v>19.399999999999999</v>
      </c>
      <c r="L553">
        <v>0.41</v>
      </c>
      <c r="M553">
        <v>0.2</v>
      </c>
      <c r="N553">
        <v>24.54</v>
      </c>
      <c r="O553">
        <v>26.76</v>
      </c>
      <c r="P553">
        <v>8.31</v>
      </c>
      <c r="Q553" t="s">
        <v>5</v>
      </c>
      <c r="R553">
        <v>2039</v>
      </c>
      <c r="S553">
        <v>0.78</v>
      </c>
      <c r="T553">
        <v>0.42</v>
      </c>
      <c r="U553">
        <v>1.08</v>
      </c>
      <c r="V553">
        <v>1</v>
      </c>
    </row>
    <row r="554" spans="1:22" x14ac:dyDescent="0.25">
      <c r="A554" t="s">
        <v>104</v>
      </c>
      <c r="B554">
        <v>19.71</v>
      </c>
      <c r="C554">
        <v>75.069999999999993</v>
      </c>
      <c r="D554">
        <v>40</v>
      </c>
      <c r="E554">
        <v>3002</v>
      </c>
      <c r="F554">
        <v>2.0499999999999998</v>
      </c>
      <c r="G554">
        <v>40.51</v>
      </c>
      <c r="H554">
        <v>2.17</v>
      </c>
      <c r="I554">
        <v>34.56</v>
      </c>
      <c r="J554">
        <v>34</v>
      </c>
      <c r="K554">
        <v>35</v>
      </c>
      <c r="L554">
        <v>0.04</v>
      </c>
      <c r="M554">
        <v>0.02</v>
      </c>
      <c r="N554">
        <v>2.2400000000000002</v>
      </c>
      <c r="O554">
        <v>2.44</v>
      </c>
      <c r="P554">
        <v>0.75</v>
      </c>
      <c r="Q554" t="s">
        <v>6</v>
      </c>
      <c r="R554">
        <v>2620</v>
      </c>
      <c r="S554">
        <v>0.27</v>
      </c>
      <c r="T554">
        <v>0.39</v>
      </c>
      <c r="U554">
        <v>1.07</v>
      </c>
      <c r="V554">
        <v>1</v>
      </c>
    </row>
    <row r="555" spans="1:22" x14ac:dyDescent="0.25">
      <c r="A555" t="s">
        <v>105</v>
      </c>
      <c r="B555">
        <v>19.71</v>
      </c>
      <c r="C555">
        <v>300.35000000000002</v>
      </c>
      <c r="D555">
        <v>40</v>
      </c>
      <c r="E555">
        <v>12002</v>
      </c>
      <c r="F555">
        <v>13.61</v>
      </c>
      <c r="G555">
        <v>268.33</v>
      </c>
      <c r="H555">
        <v>9.3800000000000008</v>
      </c>
      <c r="I555">
        <v>32.020000000000003</v>
      </c>
      <c r="J555">
        <v>33.85</v>
      </c>
      <c r="K555">
        <v>30.55</v>
      </c>
      <c r="L555">
        <v>0.15</v>
      </c>
      <c r="M555">
        <v>7.0000000000000007E-2</v>
      </c>
      <c r="N555">
        <v>8.67</v>
      </c>
      <c r="O555">
        <v>9.4499999999999993</v>
      </c>
      <c r="P555">
        <v>2.85</v>
      </c>
      <c r="Q555" t="s">
        <v>7</v>
      </c>
      <c r="R555">
        <v>1475</v>
      </c>
      <c r="S555">
        <v>0.28999999999999998</v>
      </c>
      <c r="T555">
        <v>0.4</v>
      </c>
      <c r="U555">
        <v>1.07</v>
      </c>
      <c r="V555">
        <v>1</v>
      </c>
    </row>
    <row r="556" spans="1:22" x14ac:dyDescent="0.25">
      <c r="A556" t="s">
        <v>106</v>
      </c>
      <c r="B556">
        <v>19.71</v>
      </c>
      <c r="C556">
        <v>72.64</v>
      </c>
      <c r="D556">
        <v>40</v>
      </c>
      <c r="E556">
        <v>2905</v>
      </c>
      <c r="F556">
        <v>1.1200000000000001</v>
      </c>
      <c r="G556">
        <v>22.03</v>
      </c>
      <c r="H556">
        <v>1.44</v>
      </c>
      <c r="I556">
        <v>50.61</v>
      </c>
      <c r="J556">
        <v>52.16</v>
      </c>
      <c r="K556">
        <v>49.06</v>
      </c>
      <c r="L556">
        <v>0.02</v>
      </c>
      <c r="M556">
        <v>0.01</v>
      </c>
      <c r="N556">
        <v>1.1000000000000001</v>
      </c>
      <c r="O556">
        <v>1.2</v>
      </c>
      <c r="P556">
        <v>0.35</v>
      </c>
      <c r="Q556" t="s">
        <v>8</v>
      </c>
      <c r="R556">
        <v>2865</v>
      </c>
      <c r="S556">
        <v>0.26</v>
      </c>
      <c r="T556">
        <v>0.34</v>
      </c>
      <c r="U556">
        <v>1.08</v>
      </c>
      <c r="V556">
        <v>1</v>
      </c>
    </row>
    <row r="557" spans="1:22" x14ac:dyDescent="0.25">
      <c r="A557" t="s">
        <v>107</v>
      </c>
      <c r="B557">
        <v>19.71</v>
      </c>
      <c r="C557">
        <v>65.510000000000005</v>
      </c>
      <c r="D557">
        <v>40</v>
      </c>
      <c r="E557">
        <v>2620</v>
      </c>
      <c r="F557">
        <v>0.22</v>
      </c>
      <c r="G557">
        <v>4.38</v>
      </c>
      <c r="H557">
        <v>1.07</v>
      </c>
      <c r="I557">
        <v>61.14</v>
      </c>
      <c r="J557">
        <v>40.56</v>
      </c>
      <c r="K557">
        <v>81.72</v>
      </c>
      <c r="L557">
        <v>0</v>
      </c>
      <c r="M557">
        <v>0</v>
      </c>
      <c r="N557">
        <v>0.13</v>
      </c>
      <c r="O557">
        <v>0.14000000000000001</v>
      </c>
      <c r="P557">
        <v>0.04</v>
      </c>
      <c r="Q557" t="s">
        <v>9</v>
      </c>
      <c r="R557">
        <v>1847</v>
      </c>
      <c r="S557">
        <v>0.16</v>
      </c>
      <c r="T557">
        <v>0.36</v>
      </c>
      <c r="U557">
        <v>1.08</v>
      </c>
      <c r="V557">
        <v>1</v>
      </c>
    </row>
    <row r="558" spans="1:22" x14ac:dyDescent="0.25">
      <c r="A558" t="s">
        <v>108</v>
      </c>
      <c r="B558">
        <v>19.71</v>
      </c>
      <c r="C558">
        <v>75.989999999999995</v>
      </c>
      <c r="D558">
        <v>40</v>
      </c>
      <c r="E558">
        <v>3039</v>
      </c>
      <c r="F558">
        <v>0.84</v>
      </c>
      <c r="G558">
        <v>16.53</v>
      </c>
      <c r="H558">
        <v>1.28</v>
      </c>
      <c r="I558">
        <v>59.46</v>
      </c>
      <c r="J558">
        <v>0</v>
      </c>
      <c r="K558">
        <v>59.46</v>
      </c>
      <c r="L558">
        <v>0.03</v>
      </c>
      <c r="M558">
        <v>0.02</v>
      </c>
      <c r="N558">
        <v>1.92</v>
      </c>
      <c r="O558">
        <v>2.09</v>
      </c>
      <c r="P558">
        <v>0.57999999999999996</v>
      </c>
      <c r="Q558" t="s">
        <v>10</v>
      </c>
      <c r="R558">
        <v>8839</v>
      </c>
      <c r="S558">
        <v>0.77</v>
      </c>
      <c r="T558">
        <v>0.32</v>
      </c>
      <c r="U558">
        <v>1.08</v>
      </c>
      <c r="V558">
        <v>1</v>
      </c>
    </row>
    <row r="559" spans="1:22" x14ac:dyDescent="0.25">
      <c r="A559" t="s">
        <v>109</v>
      </c>
      <c r="B559">
        <v>19.71</v>
      </c>
      <c r="C559">
        <v>110.19</v>
      </c>
      <c r="D559">
        <v>20</v>
      </c>
      <c r="E559">
        <v>2203</v>
      </c>
      <c r="F559">
        <v>5.23</v>
      </c>
      <c r="G559">
        <v>103.1</v>
      </c>
      <c r="H559">
        <v>15.53</v>
      </c>
      <c r="I559">
        <v>7.09</v>
      </c>
      <c r="J559">
        <v>6.8</v>
      </c>
      <c r="K559">
        <v>7.3</v>
      </c>
      <c r="L559">
        <v>0.08</v>
      </c>
      <c r="M559">
        <v>0.06</v>
      </c>
      <c r="N559">
        <v>8.16</v>
      </c>
      <c r="O559">
        <v>8.89</v>
      </c>
      <c r="P559">
        <v>1.67</v>
      </c>
      <c r="Q559" t="s">
        <v>11</v>
      </c>
      <c r="R559">
        <v>2416</v>
      </c>
      <c r="S559">
        <v>0.57999999999999996</v>
      </c>
      <c r="T559">
        <v>0.41</v>
      </c>
      <c r="U559">
        <v>1.24</v>
      </c>
      <c r="V559">
        <v>1</v>
      </c>
    </row>
    <row r="560" spans="1:22" x14ac:dyDescent="0.25">
      <c r="A560" t="s">
        <v>110</v>
      </c>
      <c r="B560">
        <v>19.71</v>
      </c>
      <c r="C560">
        <v>23.3</v>
      </c>
      <c r="D560">
        <v>20</v>
      </c>
      <c r="E560">
        <v>466</v>
      </c>
      <c r="F560">
        <v>0.38</v>
      </c>
      <c r="G560">
        <v>7.5</v>
      </c>
      <c r="H560">
        <v>1.47</v>
      </c>
      <c r="I560">
        <v>15.8</v>
      </c>
      <c r="J560">
        <v>15.4</v>
      </c>
      <c r="K560">
        <v>16.2</v>
      </c>
      <c r="L560">
        <v>0</v>
      </c>
      <c r="M560">
        <v>0</v>
      </c>
      <c r="N560">
        <v>0.36</v>
      </c>
      <c r="O560">
        <v>0.4</v>
      </c>
      <c r="P560">
        <v>7.0000000000000007E-2</v>
      </c>
      <c r="Q560" t="s">
        <v>12</v>
      </c>
      <c r="R560">
        <v>2210</v>
      </c>
      <c r="S560">
        <v>0.2</v>
      </c>
      <c r="T560">
        <v>0.41</v>
      </c>
      <c r="U560">
        <v>1.21</v>
      </c>
      <c r="V560">
        <v>1.01</v>
      </c>
    </row>
    <row r="561" spans="1:22" x14ac:dyDescent="0.25">
      <c r="A561" t="s">
        <v>111</v>
      </c>
      <c r="B561">
        <v>19.71</v>
      </c>
      <c r="C561">
        <v>70.17</v>
      </c>
      <c r="D561">
        <v>40</v>
      </c>
      <c r="E561">
        <v>2806</v>
      </c>
      <c r="F561">
        <v>0.36</v>
      </c>
      <c r="G561">
        <v>7.13</v>
      </c>
      <c r="H561">
        <v>1.1100000000000001</v>
      </c>
      <c r="I561">
        <v>63.04</v>
      </c>
      <c r="J561">
        <v>53.41</v>
      </c>
      <c r="K561">
        <v>75.52</v>
      </c>
      <c r="L561">
        <v>0</v>
      </c>
      <c r="M561">
        <v>0</v>
      </c>
      <c r="N561">
        <v>0.2</v>
      </c>
      <c r="O561">
        <v>0.21</v>
      </c>
      <c r="P561">
        <v>0.06</v>
      </c>
      <c r="Q561" t="s">
        <v>13</v>
      </c>
      <c r="R561">
        <v>1761</v>
      </c>
      <c r="S561">
        <v>0.15</v>
      </c>
      <c r="T561">
        <v>0.32</v>
      </c>
      <c r="U561">
        <v>1.08</v>
      </c>
      <c r="V561">
        <v>1</v>
      </c>
    </row>
    <row r="562" spans="1:22" x14ac:dyDescent="0.25">
      <c r="A562" t="s">
        <v>112</v>
      </c>
      <c r="N562">
        <v>22.19</v>
      </c>
      <c r="O562">
        <v>24.2</v>
      </c>
      <c r="P562">
        <v>65.86</v>
      </c>
    </row>
    <row r="563" spans="1:22" x14ac:dyDescent="0.25">
      <c r="A563" t="s">
        <v>14</v>
      </c>
      <c r="N563">
        <v>91.7</v>
      </c>
      <c r="O563">
        <v>100</v>
      </c>
      <c r="P563">
        <v>100</v>
      </c>
    </row>
    <row r="564" spans="1:22" x14ac:dyDescent="0.25">
      <c r="A564" t="s">
        <v>91</v>
      </c>
      <c r="B564" t="s">
        <v>73</v>
      </c>
    </row>
    <row r="565" spans="1:22" x14ac:dyDescent="0.25">
      <c r="A565" t="s">
        <v>0</v>
      </c>
      <c r="B565">
        <v>2.23</v>
      </c>
    </row>
    <row r="566" spans="1:22" x14ac:dyDescent="0.25">
      <c r="A566" t="s">
        <v>1</v>
      </c>
      <c r="B566">
        <v>19.43</v>
      </c>
    </row>
    <row r="567" spans="1:22" x14ac:dyDescent="0.25">
      <c r="A567" t="s">
        <v>2</v>
      </c>
      <c r="B567">
        <v>0.26</v>
      </c>
    </row>
    <row r="568" spans="1:22" x14ac:dyDescent="0.25">
      <c r="A568" t="s">
        <v>3</v>
      </c>
      <c r="B568">
        <v>1.35</v>
      </c>
    </row>
    <row r="569" spans="1:22" x14ac:dyDescent="0.25">
      <c r="A569" t="s">
        <v>4</v>
      </c>
      <c r="B569">
        <v>13.4</v>
      </c>
    </row>
    <row r="570" spans="1:22" x14ac:dyDescent="0.25">
      <c r="A570" t="s">
        <v>5</v>
      </c>
      <c r="B570">
        <v>28.74</v>
      </c>
    </row>
    <row r="571" spans="1:22" x14ac:dyDescent="0.25">
      <c r="A571" t="s">
        <v>6</v>
      </c>
      <c r="B571">
        <v>2.62</v>
      </c>
    </row>
    <row r="572" spans="1:22" x14ac:dyDescent="0.25">
      <c r="A572" t="s">
        <v>7</v>
      </c>
      <c r="B572">
        <v>10.11</v>
      </c>
    </row>
    <row r="573" spans="1:22" x14ac:dyDescent="0.25">
      <c r="A573" t="s">
        <v>8</v>
      </c>
      <c r="B573">
        <v>1.28</v>
      </c>
    </row>
    <row r="574" spans="1:22" x14ac:dyDescent="0.25">
      <c r="A574" t="s">
        <v>9</v>
      </c>
      <c r="B574">
        <v>0.15</v>
      </c>
    </row>
    <row r="575" spans="1:22" x14ac:dyDescent="0.25">
      <c r="A575" t="s">
        <v>10</v>
      </c>
      <c r="B575">
        <v>2.21</v>
      </c>
    </row>
    <row r="576" spans="1:22" x14ac:dyDescent="0.25">
      <c r="A576" t="s">
        <v>11</v>
      </c>
      <c r="B576">
        <v>9.2799999999999994</v>
      </c>
    </row>
    <row r="577" spans="1:22" x14ac:dyDescent="0.25">
      <c r="A577" t="s">
        <v>12</v>
      </c>
      <c r="B577">
        <v>0.41</v>
      </c>
    </row>
    <row r="578" spans="1:22" x14ac:dyDescent="0.25">
      <c r="A578" t="s">
        <v>13</v>
      </c>
      <c r="B578">
        <v>0.22</v>
      </c>
    </row>
    <row r="579" spans="1:22" x14ac:dyDescent="0.25">
      <c r="A579" t="s">
        <v>14</v>
      </c>
      <c r="B579">
        <v>91.7</v>
      </c>
    </row>
    <row r="581" spans="1:22" x14ac:dyDescent="0.25">
      <c r="B581" t="s">
        <v>129</v>
      </c>
    </row>
    <row r="582" spans="1:22" x14ac:dyDescent="0.25">
      <c r="A582" t="s">
        <v>98</v>
      </c>
      <c r="B582">
        <v>19.72</v>
      </c>
      <c r="C582">
        <v>69.42</v>
      </c>
      <c r="D582">
        <v>20</v>
      </c>
      <c r="E582">
        <v>1388</v>
      </c>
      <c r="F582">
        <v>1</v>
      </c>
      <c r="G582">
        <v>19.71</v>
      </c>
      <c r="H582">
        <v>1.4</v>
      </c>
      <c r="I582">
        <v>49.71</v>
      </c>
      <c r="J582">
        <v>40.51</v>
      </c>
      <c r="K582">
        <v>58.91</v>
      </c>
      <c r="L582">
        <v>0</v>
      </c>
      <c r="M582">
        <v>0</v>
      </c>
      <c r="N582">
        <v>7.0000000000000007E-2</v>
      </c>
      <c r="O582">
        <v>0.08</v>
      </c>
      <c r="P582">
        <v>0.12</v>
      </c>
      <c r="Q582" t="s">
        <v>0</v>
      </c>
      <c r="R582">
        <v>297</v>
      </c>
      <c r="S582">
        <v>0.03</v>
      </c>
      <c r="T582">
        <v>0.22</v>
      </c>
      <c r="U582">
        <v>1.96</v>
      </c>
      <c r="V582">
        <v>1</v>
      </c>
    </row>
    <row r="583" spans="1:22" x14ac:dyDescent="0.25">
      <c r="A583" t="s">
        <v>99</v>
      </c>
      <c r="B583">
        <v>19.72</v>
      </c>
      <c r="C583">
        <v>587.19000000000005</v>
      </c>
      <c r="D583">
        <v>20</v>
      </c>
      <c r="E583">
        <v>11721</v>
      </c>
      <c r="F583">
        <v>29.11</v>
      </c>
      <c r="G583">
        <v>574.03</v>
      </c>
      <c r="H583">
        <v>44.65</v>
      </c>
      <c r="I583">
        <v>13.15</v>
      </c>
      <c r="J583">
        <v>5</v>
      </c>
      <c r="K583">
        <v>21.3</v>
      </c>
      <c r="L583">
        <v>0.46</v>
      </c>
      <c r="M583">
        <v>7.0000000000000007E-2</v>
      </c>
      <c r="N583">
        <v>9.67</v>
      </c>
      <c r="O583">
        <v>10.79</v>
      </c>
      <c r="P583">
        <v>14.62</v>
      </c>
      <c r="Q583" t="s">
        <v>1</v>
      </c>
      <c r="R583">
        <v>699</v>
      </c>
      <c r="S583">
        <v>0.28999999999999998</v>
      </c>
      <c r="T583">
        <v>0.3</v>
      </c>
      <c r="U583">
        <v>1.65</v>
      </c>
      <c r="V583">
        <v>1</v>
      </c>
    </row>
    <row r="584" spans="1:22" x14ac:dyDescent="0.25">
      <c r="A584" t="s">
        <v>100</v>
      </c>
      <c r="B584">
        <v>19.72</v>
      </c>
      <c r="C584">
        <v>134.91</v>
      </c>
      <c r="D584">
        <v>20</v>
      </c>
      <c r="E584">
        <v>2697</v>
      </c>
      <c r="F584">
        <v>5.78</v>
      </c>
      <c r="G584">
        <v>113.91</v>
      </c>
      <c r="H584">
        <v>6.42</v>
      </c>
      <c r="I584">
        <v>21</v>
      </c>
      <c r="J584">
        <v>0</v>
      </c>
      <c r="K584">
        <v>21</v>
      </c>
      <c r="L584">
        <v>0.02</v>
      </c>
      <c r="M584">
        <v>0.01</v>
      </c>
      <c r="N584">
        <v>0.72</v>
      </c>
      <c r="O584">
        <v>0.8</v>
      </c>
      <c r="P584">
        <v>0.84</v>
      </c>
      <c r="Q584" t="s">
        <v>2</v>
      </c>
      <c r="R584">
        <v>405</v>
      </c>
      <c r="S584">
        <v>0.06</v>
      </c>
      <c r="T584">
        <v>0.47</v>
      </c>
      <c r="U584">
        <v>1.1599999999999999</v>
      </c>
      <c r="V584">
        <v>1.02</v>
      </c>
    </row>
    <row r="585" spans="1:22" x14ac:dyDescent="0.25">
      <c r="A585" t="s">
        <v>101</v>
      </c>
      <c r="B585">
        <v>19.72</v>
      </c>
      <c r="C585">
        <v>240.39</v>
      </c>
      <c r="D585">
        <v>20</v>
      </c>
      <c r="E585">
        <v>4804</v>
      </c>
      <c r="F585">
        <v>9.41</v>
      </c>
      <c r="G585">
        <v>185.57</v>
      </c>
      <c r="H585">
        <v>4.3899999999999997</v>
      </c>
      <c r="I585">
        <v>54.82</v>
      </c>
      <c r="J585">
        <v>58.41</v>
      </c>
      <c r="K585">
        <v>48.61</v>
      </c>
      <c r="L585">
        <v>0.04</v>
      </c>
      <c r="M585">
        <v>0.01</v>
      </c>
      <c r="N585">
        <v>1.93</v>
      </c>
      <c r="O585">
        <v>2.15</v>
      </c>
      <c r="P585">
        <v>1.02</v>
      </c>
      <c r="Q585" t="s">
        <v>3</v>
      </c>
      <c r="R585">
        <v>878</v>
      </c>
      <c r="S585">
        <v>0.12</v>
      </c>
      <c r="T585">
        <v>0.25</v>
      </c>
      <c r="U585">
        <v>1.7</v>
      </c>
      <c r="V585">
        <v>1</v>
      </c>
    </row>
    <row r="586" spans="1:22" x14ac:dyDescent="0.25">
      <c r="A586" t="s">
        <v>102</v>
      </c>
      <c r="B586">
        <v>19.72</v>
      </c>
      <c r="C586">
        <v>272.29000000000002</v>
      </c>
      <c r="D586">
        <v>40</v>
      </c>
      <c r="E586">
        <v>10882</v>
      </c>
      <c r="F586">
        <v>12.84</v>
      </c>
      <c r="G586">
        <v>253.22</v>
      </c>
      <c r="H586">
        <v>14.27</v>
      </c>
      <c r="I586">
        <v>19.079999999999998</v>
      </c>
      <c r="J586">
        <v>19.7</v>
      </c>
      <c r="K586">
        <v>18.45</v>
      </c>
      <c r="L586">
        <v>0.18</v>
      </c>
      <c r="M586">
        <v>0.09</v>
      </c>
      <c r="N586">
        <v>10.48</v>
      </c>
      <c r="O586">
        <v>11.69</v>
      </c>
      <c r="P586">
        <v>3.53</v>
      </c>
      <c r="Q586" t="s">
        <v>4</v>
      </c>
      <c r="R586">
        <v>1458</v>
      </c>
      <c r="S586">
        <v>0.43</v>
      </c>
      <c r="T586">
        <v>0.42</v>
      </c>
      <c r="U586">
        <v>1.08</v>
      </c>
      <c r="V586">
        <v>1.01</v>
      </c>
    </row>
    <row r="587" spans="1:22" x14ac:dyDescent="0.25">
      <c r="A587" t="s">
        <v>103</v>
      </c>
      <c r="B587">
        <v>19.72</v>
      </c>
      <c r="C587">
        <v>591.75</v>
      </c>
      <c r="D587">
        <v>20</v>
      </c>
      <c r="E587">
        <v>11812</v>
      </c>
      <c r="F587">
        <v>28.99</v>
      </c>
      <c r="G587">
        <v>571.65</v>
      </c>
      <c r="H587">
        <v>29.44</v>
      </c>
      <c r="I587">
        <v>20.100000000000001</v>
      </c>
      <c r="J587">
        <v>20.3</v>
      </c>
      <c r="K587">
        <v>19.899999999999999</v>
      </c>
      <c r="L587">
        <v>0.38</v>
      </c>
      <c r="M587">
        <v>0.19</v>
      </c>
      <c r="N587">
        <v>22.6</v>
      </c>
      <c r="O587">
        <v>25.21</v>
      </c>
      <c r="P587">
        <v>7.55</v>
      </c>
      <c r="Q587" t="s">
        <v>5</v>
      </c>
      <c r="R587">
        <v>2025</v>
      </c>
      <c r="S587">
        <v>0.74</v>
      </c>
      <c r="T587">
        <v>0.42</v>
      </c>
      <c r="U587">
        <v>1.07</v>
      </c>
      <c r="V587">
        <v>1</v>
      </c>
    </row>
    <row r="588" spans="1:22" x14ac:dyDescent="0.25">
      <c r="A588" t="s">
        <v>104</v>
      </c>
      <c r="B588">
        <v>19.72</v>
      </c>
      <c r="C588">
        <v>76.77</v>
      </c>
      <c r="D588">
        <v>40</v>
      </c>
      <c r="E588">
        <v>3070</v>
      </c>
      <c r="F588">
        <v>2.2400000000000002</v>
      </c>
      <c r="G588">
        <v>44.14</v>
      </c>
      <c r="H588">
        <v>2.35</v>
      </c>
      <c r="I588">
        <v>32.630000000000003</v>
      </c>
      <c r="J588">
        <v>30.6</v>
      </c>
      <c r="K588">
        <v>34.25</v>
      </c>
      <c r="L588">
        <v>0.04</v>
      </c>
      <c r="M588">
        <v>0.02</v>
      </c>
      <c r="N588">
        <v>2.4500000000000002</v>
      </c>
      <c r="O588">
        <v>2.73</v>
      </c>
      <c r="P588">
        <v>0.81</v>
      </c>
      <c r="Q588" t="s">
        <v>6</v>
      </c>
      <c r="R588">
        <v>2558</v>
      </c>
      <c r="S588">
        <v>0.28000000000000003</v>
      </c>
      <c r="T588">
        <v>0.39</v>
      </c>
      <c r="U588">
        <v>1.06</v>
      </c>
      <c r="V588">
        <v>1</v>
      </c>
    </row>
    <row r="589" spans="1:22" x14ac:dyDescent="0.25">
      <c r="A589" t="s">
        <v>105</v>
      </c>
      <c r="B589">
        <v>19.72</v>
      </c>
      <c r="C589">
        <v>346.75</v>
      </c>
      <c r="D589">
        <v>40</v>
      </c>
      <c r="E589">
        <v>13854</v>
      </c>
      <c r="F589">
        <v>15.96</v>
      </c>
      <c r="G589">
        <v>314.61</v>
      </c>
      <c r="H589">
        <v>10.79</v>
      </c>
      <c r="I589">
        <v>32.14</v>
      </c>
      <c r="J589">
        <v>32.299999999999997</v>
      </c>
      <c r="K589">
        <v>32</v>
      </c>
      <c r="L589">
        <v>0.17</v>
      </c>
      <c r="M589">
        <v>0.09</v>
      </c>
      <c r="N589">
        <v>10.220000000000001</v>
      </c>
      <c r="O589">
        <v>11.4</v>
      </c>
      <c r="P589">
        <v>3.32</v>
      </c>
      <c r="Q589" t="s">
        <v>7</v>
      </c>
      <c r="R589">
        <v>1485</v>
      </c>
      <c r="S589">
        <v>0.31</v>
      </c>
      <c r="T589">
        <v>0.4</v>
      </c>
      <c r="U589">
        <v>1.06</v>
      </c>
      <c r="V589">
        <v>1</v>
      </c>
    </row>
    <row r="590" spans="1:22" x14ac:dyDescent="0.25">
      <c r="A590" t="s">
        <v>106</v>
      </c>
      <c r="B590">
        <v>19.72</v>
      </c>
      <c r="C590">
        <v>90.9</v>
      </c>
      <c r="D590">
        <v>40</v>
      </c>
      <c r="E590">
        <v>3635</v>
      </c>
      <c r="F590">
        <v>2.27</v>
      </c>
      <c r="G590">
        <v>44.8</v>
      </c>
      <c r="H590">
        <v>1.97</v>
      </c>
      <c r="I590">
        <v>46.11</v>
      </c>
      <c r="J590">
        <v>45.81</v>
      </c>
      <c r="K590">
        <v>46.41</v>
      </c>
      <c r="L590">
        <v>0.04</v>
      </c>
      <c r="M590">
        <v>0.02</v>
      </c>
      <c r="N590">
        <v>2.25</v>
      </c>
      <c r="O590">
        <v>2.5099999999999998</v>
      </c>
      <c r="P590">
        <v>0.7</v>
      </c>
      <c r="Q590" t="s">
        <v>8</v>
      </c>
      <c r="R590">
        <v>2751</v>
      </c>
      <c r="S590">
        <v>0.28000000000000003</v>
      </c>
      <c r="T590">
        <v>0.34</v>
      </c>
      <c r="U590">
        <v>1.07</v>
      </c>
      <c r="V590">
        <v>1</v>
      </c>
    </row>
    <row r="591" spans="1:22" x14ac:dyDescent="0.25">
      <c r="A591" t="s">
        <v>107</v>
      </c>
      <c r="B591">
        <v>19.72</v>
      </c>
      <c r="C591">
        <v>71.62</v>
      </c>
      <c r="D591">
        <v>40</v>
      </c>
      <c r="E591">
        <v>2864</v>
      </c>
      <c r="F591">
        <v>0.54</v>
      </c>
      <c r="G591">
        <v>10.68</v>
      </c>
      <c r="H591">
        <v>1.18</v>
      </c>
      <c r="I591">
        <v>60.94</v>
      </c>
      <c r="J591">
        <v>40.71</v>
      </c>
      <c r="K591">
        <v>81.17</v>
      </c>
      <c r="L591">
        <v>0.01</v>
      </c>
      <c r="M591">
        <v>0</v>
      </c>
      <c r="N591">
        <v>0.31</v>
      </c>
      <c r="O591">
        <v>0.35</v>
      </c>
      <c r="P591">
        <v>0.1</v>
      </c>
      <c r="Q591" t="s">
        <v>9</v>
      </c>
      <c r="R591">
        <v>1854</v>
      </c>
      <c r="S591">
        <v>0.16</v>
      </c>
      <c r="T591">
        <v>0.36</v>
      </c>
      <c r="U591">
        <v>1.07</v>
      </c>
      <c r="V591">
        <v>1</v>
      </c>
    </row>
    <row r="592" spans="1:22" x14ac:dyDescent="0.25">
      <c r="A592" t="s">
        <v>108</v>
      </c>
      <c r="B592">
        <v>19.72</v>
      </c>
      <c r="C592">
        <v>78.900000000000006</v>
      </c>
      <c r="D592">
        <v>40</v>
      </c>
      <c r="E592">
        <v>3155</v>
      </c>
      <c r="F592">
        <v>0.93</v>
      </c>
      <c r="G592">
        <v>18.329999999999998</v>
      </c>
      <c r="H592">
        <v>1.3</v>
      </c>
      <c r="I592">
        <v>60.56</v>
      </c>
      <c r="J592">
        <v>0</v>
      </c>
      <c r="K592">
        <v>60.56</v>
      </c>
      <c r="L592">
        <v>0.03</v>
      </c>
      <c r="M592">
        <v>0.02</v>
      </c>
      <c r="N592">
        <v>2.15</v>
      </c>
      <c r="O592">
        <v>2.39</v>
      </c>
      <c r="P592">
        <v>0.64</v>
      </c>
      <c r="Q592" t="s">
        <v>10</v>
      </c>
      <c r="R592">
        <v>8993</v>
      </c>
      <c r="S592">
        <v>0.79</v>
      </c>
      <c r="T592">
        <v>0.32</v>
      </c>
      <c r="U592">
        <v>1.07</v>
      </c>
      <c r="V592">
        <v>1</v>
      </c>
    </row>
    <row r="593" spans="1:22" x14ac:dyDescent="0.25">
      <c r="A593" t="s">
        <v>109</v>
      </c>
      <c r="B593">
        <v>19.72</v>
      </c>
      <c r="C593">
        <v>46.61</v>
      </c>
      <c r="D593">
        <v>20</v>
      </c>
      <c r="E593">
        <v>932</v>
      </c>
      <c r="F593">
        <v>2.0299999999999998</v>
      </c>
      <c r="G593">
        <v>39.950000000000003</v>
      </c>
      <c r="H593">
        <v>7.01</v>
      </c>
      <c r="I593">
        <v>6.65</v>
      </c>
      <c r="J593">
        <v>7.3</v>
      </c>
      <c r="K593">
        <v>6.2</v>
      </c>
      <c r="L593">
        <v>0.03</v>
      </c>
      <c r="M593">
        <v>0.02</v>
      </c>
      <c r="N593">
        <v>3.21</v>
      </c>
      <c r="O593">
        <v>3.58</v>
      </c>
      <c r="P593">
        <v>0.65</v>
      </c>
      <c r="Q593" t="s">
        <v>11</v>
      </c>
      <c r="R593">
        <v>2375</v>
      </c>
      <c r="S593">
        <v>0.39</v>
      </c>
      <c r="T593">
        <v>0.4</v>
      </c>
      <c r="U593">
        <v>1.25</v>
      </c>
      <c r="V593">
        <v>1</v>
      </c>
    </row>
    <row r="594" spans="1:22" x14ac:dyDescent="0.25">
      <c r="A594" t="s">
        <v>110</v>
      </c>
      <c r="B594">
        <v>19.72</v>
      </c>
      <c r="C594">
        <v>31.55</v>
      </c>
      <c r="D594">
        <v>20</v>
      </c>
      <c r="E594">
        <v>631</v>
      </c>
      <c r="F594">
        <v>0.78</v>
      </c>
      <c r="G594">
        <v>15.45</v>
      </c>
      <c r="H594">
        <v>1.96</v>
      </c>
      <c r="I594">
        <v>16.100000000000001</v>
      </c>
      <c r="J594">
        <v>16.7</v>
      </c>
      <c r="K594">
        <v>15.5</v>
      </c>
      <c r="L594">
        <v>0.01</v>
      </c>
      <c r="M594">
        <v>0.01</v>
      </c>
      <c r="N594">
        <v>0.75</v>
      </c>
      <c r="O594">
        <v>0.84</v>
      </c>
      <c r="P594">
        <v>0.15</v>
      </c>
      <c r="Q594" t="s">
        <v>12</v>
      </c>
      <c r="R594">
        <v>2223</v>
      </c>
      <c r="S594">
        <v>0.22</v>
      </c>
      <c r="T594">
        <v>0.42</v>
      </c>
      <c r="U594">
        <v>1.2</v>
      </c>
      <c r="V594">
        <v>1.01</v>
      </c>
    </row>
    <row r="595" spans="1:22" x14ac:dyDescent="0.25">
      <c r="A595" t="s">
        <v>111</v>
      </c>
      <c r="B595">
        <v>19.72</v>
      </c>
      <c r="C595">
        <v>77.27</v>
      </c>
      <c r="D595">
        <v>40</v>
      </c>
      <c r="E595">
        <v>3090</v>
      </c>
      <c r="F595">
        <v>0.63</v>
      </c>
      <c r="G595">
        <v>12.37</v>
      </c>
      <c r="H595">
        <v>1.19</v>
      </c>
      <c r="I595">
        <v>64.900000000000006</v>
      </c>
      <c r="J595">
        <v>55.21</v>
      </c>
      <c r="K595">
        <v>77.47</v>
      </c>
      <c r="L595">
        <v>0.01</v>
      </c>
      <c r="M595">
        <v>0</v>
      </c>
      <c r="N595">
        <v>0.34</v>
      </c>
      <c r="O595">
        <v>0.38</v>
      </c>
      <c r="P595">
        <v>0.1</v>
      </c>
      <c r="Q595" t="s">
        <v>13</v>
      </c>
      <c r="R595">
        <v>1801</v>
      </c>
      <c r="S595">
        <v>0.16</v>
      </c>
      <c r="T595">
        <v>0.32</v>
      </c>
      <c r="U595">
        <v>1.07</v>
      </c>
      <c r="V595">
        <v>1</v>
      </c>
    </row>
    <row r="596" spans="1:22" x14ac:dyDescent="0.25">
      <c r="A596" t="s">
        <v>112</v>
      </c>
      <c r="N596">
        <v>22.51</v>
      </c>
      <c r="O596">
        <v>25.11</v>
      </c>
      <c r="P596">
        <v>65.86</v>
      </c>
    </row>
    <row r="597" spans="1:22" x14ac:dyDescent="0.25">
      <c r="A597" t="s">
        <v>14</v>
      </c>
      <c r="N597">
        <v>89.65</v>
      </c>
      <c r="O597">
        <v>100</v>
      </c>
      <c r="P597">
        <v>100</v>
      </c>
    </row>
    <row r="598" spans="1:22" x14ac:dyDescent="0.25">
      <c r="A598" t="s">
        <v>91</v>
      </c>
      <c r="B598" t="s">
        <v>73</v>
      </c>
    </row>
    <row r="599" spans="1:22" x14ac:dyDescent="0.25">
      <c r="A599" t="s">
        <v>0</v>
      </c>
      <c r="B599">
        <v>0.16</v>
      </c>
    </row>
    <row r="600" spans="1:22" x14ac:dyDescent="0.25">
      <c r="A600" t="s">
        <v>1</v>
      </c>
      <c r="B600">
        <v>22.16</v>
      </c>
    </row>
    <row r="601" spans="1:22" x14ac:dyDescent="0.25">
      <c r="A601" t="s">
        <v>2</v>
      </c>
      <c r="B601">
        <v>1.01</v>
      </c>
    </row>
    <row r="602" spans="1:22" x14ac:dyDescent="0.25">
      <c r="A602" t="s">
        <v>3</v>
      </c>
      <c r="B602">
        <v>2.4500000000000002</v>
      </c>
    </row>
    <row r="603" spans="1:22" x14ac:dyDescent="0.25">
      <c r="A603" t="s">
        <v>4</v>
      </c>
      <c r="B603">
        <v>12.29</v>
      </c>
    </row>
    <row r="604" spans="1:22" x14ac:dyDescent="0.25">
      <c r="A604" t="s">
        <v>5</v>
      </c>
      <c r="B604">
        <v>26.47</v>
      </c>
    </row>
    <row r="605" spans="1:22" x14ac:dyDescent="0.25">
      <c r="A605" t="s">
        <v>6</v>
      </c>
      <c r="B605">
        <v>2.87</v>
      </c>
    </row>
    <row r="606" spans="1:22" x14ac:dyDescent="0.25">
      <c r="A606" t="s">
        <v>7</v>
      </c>
      <c r="B606">
        <v>11.92</v>
      </c>
    </row>
    <row r="607" spans="1:22" x14ac:dyDescent="0.25">
      <c r="A607" t="s">
        <v>8</v>
      </c>
      <c r="B607">
        <v>2.61</v>
      </c>
    </row>
    <row r="608" spans="1:22" x14ac:dyDescent="0.25">
      <c r="A608" t="s">
        <v>9</v>
      </c>
      <c r="B608">
        <v>0.36</v>
      </c>
    </row>
    <row r="609" spans="1:22" x14ac:dyDescent="0.25">
      <c r="A609" t="s">
        <v>10</v>
      </c>
      <c r="B609">
        <v>2.4700000000000002</v>
      </c>
    </row>
    <row r="610" spans="1:22" x14ac:dyDescent="0.25">
      <c r="A610" t="s">
        <v>11</v>
      </c>
      <c r="B610">
        <v>3.65</v>
      </c>
    </row>
    <row r="611" spans="1:22" x14ac:dyDescent="0.25">
      <c r="A611" t="s">
        <v>12</v>
      </c>
      <c r="B611">
        <v>0.85</v>
      </c>
    </row>
    <row r="612" spans="1:22" x14ac:dyDescent="0.25">
      <c r="A612" t="s">
        <v>13</v>
      </c>
      <c r="B612">
        <v>0.39</v>
      </c>
    </row>
    <row r="613" spans="1:22" x14ac:dyDescent="0.25">
      <c r="A613" t="s">
        <v>14</v>
      </c>
      <c r="B613">
        <v>89.65</v>
      </c>
    </row>
    <row r="615" spans="1:22" x14ac:dyDescent="0.25">
      <c r="B615" t="s">
        <v>130</v>
      </c>
    </row>
    <row r="616" spans="1:22" x14ac:dyDescent="0.25">
      <c r="A616" t="s">
        <v>98</v>
      </c>
      <c r="B616">
        <v>19.72</v>
      </c>
      <c r="C616">
        <v>72.52</v>
      </c>
      <c r="D616">
        <v>20</v>
      </c>
      <c r="E616">
        <v>1450</v>
      </c>
      <c r="F616">
        <v>1.06</v>
      </c>
      <c r="G616">
        <v>20.96</v>
      </c>
      <c r="H616">
        <v>1.41</v>
      </c>
      <c r="I616">
        <v>51.56</v>
      </c>
      <c r="J616">
        <v>43.51</v>
      </c>
      <c r="K616">
        <v>59.61</v>
      </c>
      <c r="L616">
        <v>0</v>
      </c>
      <c r="M616">
        <v>0</v>
      </c>
      <c r="N616">
        <v>0.08</v>
      </c>
      <c r="O616">
        <v>0.09</v>
      </c>
      <c r="P616">
        <v>0.13</v>
      </c>
      <c r="Q616" t="s">
        <v>0</v>
      </c>
      <c r="R616">
        <v>301</v>
      </c>
      <c r="S616">
        <v>0.03</v>
      </c>
      <c r="T616">
        <v>0.22</v>
      </c>
      <c r="U616">
        <v>1.95</v>
      </c>
      <c r="V616">
        <v>1</v>
      </c>
    </row>
    <row r="617" spans="1:22" x14ac:dyDescent="0.25">
      <c r="A617" t="s">
        <v>99</v>
      </c>
      <c r="B617">
        <v>19.72</v>
      </c>
      <c r="C617">
        <v>589.44000000000005</v>
      </c>
      <c r="D617">
        <v>20</v>
      </c>
      <c r="E617">
        <v>11766</v>
      </c>
      <c r="F617">
        <v>29.27</v>
      </c>
      <c r="G617">
        <v>577.14</v>
      </c>
      <c r="H617">
        <v>47.92</v>
      </c>
      <c r="I617">
        <v>12.3</v>
      </c>
      <c r="J617">
        <v>4.7</v>
      </c>
      <c r="K617">
        <v>19.899999999999999</v>
      </c>
      <c r="L617">
        <v>0.46</v>
      </c>
      <c r="M617">
        <v>7.0000000000000007E-2</v>
      </c>
      <c r="N617">
        <v>9.69</v>
      </c>
      <c r="O617">
        <v>10.79</v>
      </c>
      <c r="P617">
        <v>14.63</v>
      </c>
      <c r="Q617" t="s">
        <v>1</v>
      </c>
      <c r="R617">
        <v>674</v>
      </c>
      <c r="S617">
        <v>0.28999999999999998</v>
      </c>
      <c r="T617">
        <v>0.3</v>
      </c>
      <c r="U617">
        <v>1.65</v>
      </c>
      <c r="V617">
        <v>1</v>
      </c>
    </row>
    <row r="618" spans="1:22" x14ac:dyDescent="0.25">
      <c r="A618" t="s">
        <v>100</v>
      </c>
      <c r="B618">
        <v>19.72</v>
      </c>
      <c r="C618">
        <v>144.66999999999999</v>
      </c>
      <c r="D618">
        <v>20</v>
      </c>
      <c r="E618">
        <v>2892</v>
      </c>
      <c r="F618">
        <v>6.36</v>
      </c>
      <c r="G618">
        <v>125.47</v>
      </c>
      <c r="H618">
        <v>7.53</v>
      </c>
      <c r="I618">
        <v>19.2</v>
      </c>
      <c r="J618">
        <v>0</v>
      </c>
      <c r="K618">
        <v>19.2</v>
      </c>
      <c r="L618">
        <v>0.02</v>
      </c>
      <c r="M618">
        <v>0.01</v>
      </c>
      <c r="N618">
        <v>0.79</v>
      </c>
      <c r="O618">
        <v>0.88</v>
      </c>
      <c r="P618">
        <v>0.93</v>
      </c>
      <c r="Q618" t="s">
        <v>2</v>
      </c>
      <c r="R618">
        <v>388</v>
      </c>
      <c r="S618">
        <v>0.06</v>
      </c>
      <c r="T618">
        <v>0.47</v>
      </c>
      <c r="U618">
        <v>1.1599999999999999</v>
      </c>
      <c r="V618">
        <v>1.02</v>
      </c>
    </row>
    <row r="619" spans="1:22" x14ac:dyDescent="0.25">
      <c r="A619" t="s">
        <v>101</v>
      </c>
      <c r="B619">
        <v>19.72</v>
      </c>
      <c r="C619">
        <v>230.27</v>
      </c>
      <c r="D619">
        <v>20</v>
      </c>
      <c r="E619">
        <v>4602</v>
      </c>
      <c r="F619">
        <v>8.94</v>
      </c>
      <c r="G619">
        <v>176.18</v>
      </c>
      <c r="H619">
        <v>4.26</v>
      </c>
      <c r="I619">
        <v>54.09</v>
      </c>
      <c r="J619">
        <v>58.31</v>
      </c>
      <c r="K619">
        <v>46.81</v>
      </c>
      <c r="L619">
        <v>0.04</v>
      </c>
      <c r="M619">
        <v>0.01</v>
      </c>
      <c r="N619">
        <v>1.82</v>
      </c>
      <c r="O619">
        <v>2.0299999999999998</v>
      </c>
      <c r="P619">
        <v>0.96</v>
      </c>
      <c r="Q619" t="s">
        <v>3</v>
      </c>
      <c r="R619">
        <v>869</v>
      </c>
      <c r="S619">
        <v>0.12</v>
      </c>
      <c r="T619">
        <v>0.25</v>
      </c>
      <c r="U619">
        <v>1.7</v>
      </c>
      <c r="V619">
        <v>1</v>
      </c>
    </row>
    <row r="620" spans="1:22" x14ac:dyDescent="0.25">
      <c r="A620" t="s">
        <v>102</v>
      </c>
      <c r="B620">
        <v>19.72</v>
      </c>
      <c r="C620">
        <v>269.76</v>
      </c>
      <c r="D620">
        <v>40</v>
      </c>
      <c r="E620">
        <v>10781</v>
      </c>
      <c r="F620">
        <v>12.71</v>
      </c>
      <c r="G620">
        <v>250.54</v>
      </c>
      <c r="H620">
        <v>14.03</v>
      </c>
      <c r="I620">
        <v>19.23</v>
      </c>
      <c r="J620">
        <v>18.95</v>
      </c>
      <c r="K620">
        <v>19.5</v>
      </c>
      <c r="L620">
        <v>0.18</v>
      </c>
      <c r="M620">
        <v>0.09</v>
      </c>
      <c r="N620">
        <v>10.38</v>
      </c>
      <c r="O620">
        <v>11.56</v>
      </c>
      <c r="P620">
        <v>3.49</v>
      </c>
      <c r="Q620" t="s">
        <v>4</v>
      </c>
      <c r="R620">
        <v>1466</v>
      </c>
      <c r="S620">
        <v>0.43</v>
      </c>
      <c r="T620">
        <v>0.42</v>
      </c>
      <c r="U620">
        <v>1.08</v>
      </c>
      <c r="V620">
        <v>1.01</v>
      </c>
    </row>
    <row r="621" spans="1:22" x14ac:dyDescent="0.25">
      <c r="A621" t="s">
        <v>103</v>
      </c>
      <c r="B621">
        <v>19.72</v>
      </c>
      <c r="C621">
        <v>604.35</v>
      </c>
      <c r="D621">
        <v>20</v>
      </c>
      <c r="E621">
        <v>12063</v>
      </c>
      <c r="F621">
        <v>29.63</v>
      </c>
      <c r="G621">
        <v>584.1</v>
      </c>
      <c r="H621">
        <v>29.84</v>
      </c>
      <c r="I621">
        <v>20.25</v>
      </c>
      <c r="J621">
        <v>21</v>
      </c>
      <c r="K621">
        <v>19.5</v>
      </c>
      <c r="L621">
        <v>0.39</v>
      </c>
      <c r="M621">
        <v>0.19</v>
      </c>
      <c r="N621">
        <v>23.12</v>
      </c>
      <c r="O621">
        <v>25.76</v>
      </c>
      <c r="P621">
        <v>7.71</v>
      </c>
      <c r="Q621" t="s">
        <v>5</v>
      </c>
      <c r="R621">
        <v>2035</v>
      </c>
      <c r="S621">
        <v>0.75</v>
      </c>
      <c r="T621">
        <v>0.42</v>
      </c>
      <c r="U621">
        <v>1.07</v>
      </c>
      <c r="V621">
        <v>1</v>
      </c>
    </row>
    <row r="622" spans="1:22" x14ac:dyDescent="0.25">
      <c r="A622" t="s">
        <v>104</v>
      </c>
      <c r="B622">
        <v>19.72</v>
      </c>
      <c r="C622">
        <v>78.05</v>
      </c>
      <c r="D622">
        <v>40</v>
      </c>
      <c r="E622">
        <v>3121</v>
      </c>
      <c r="F622">
        <v>2.27</v>
      </c>
      <c r="G622">
        <v>44.8</v>
      </c>
      <c r="H622">
        <v>2.35</v>
      </c>
      <c r="I622">
        <v>33.25</v>
      </c>
      <c r="J622">
        <v>33.549999999999997</v>
      </c>
      <c r="K622">
        <v>33</v>
      </c>
      <c r="L622">
        <v>0.04</v>
      </c>
      <c r="M622">
        <v>0.02</v>
      </c>
      <c r="N622">
        <v>2.4900000000000002</v>
      </c>
      <c r="O622">
        <v>2.77</v>
      </c>
      <c r="P622">
        <v>0.83</v>
      </c>
      <c r="Q622" t="s">
        <v>6</v>
      </c>
      <c r="R622">
        <v>2585</v>
      </c>
      <c r="S622">
        <v>0.28000000000000003</v>
      </c>
      <c r="T622">
        <v>0.39</v>
      </c>
      <c r="U622">
        <v>1.06</v>
      </c>
      <c r="V622">
        <v>1</v>
      </c>
    </row>
    <row r="623" spans="1:22" x14ac:dyDescent="0.25">
      <c r="A623" t="s">
        <v>105</v>
      </c>
      <c r="B623">
        <v>19.72</v>
      </c>
      <c r="C623">
        <v>338.5</v>
      </c>
      <c r="D623">
        <v>40</v>
      </c>
      <c r="E623">
        <v>13525</v>
      </c>
      <c r="F623">
        <v>15.63</v>
      </c>
      <c r="G623">
        <v>308.13</v>
      </c>
      <c r="H623">
        <v>11.14</v>
      </c>
      <c r="I623">
        <v>30.38</v>
      </c>
      <c r="J623">
        <v>31.9</v>
      </c>
      <c r="K623">
        <v>29.15</v>
      </c>
      <c r="L623">
        <v>0.17</v>
      </c>
      <c r="M623">
        <v>0.08</v>
      </c>
      <c r="N623">
        <v>10.02</v>
      </c>
      <c r="O623">
        <v>11.16</v>
      </c>
      <c r="P623">
        <v>3.25</v>
      </c>
      <c r="Q623" t="s">
        <v>7</v>
      </c>
      <c r="R623">
        <v>1446</v>
      </c>
      <c r="S623">
        <v>0.31</v>
      </c>
      <c r="T623">
        <v>0.4</v>
      </c>
      <c r="U623">
        <v>1.06</v>
      </c>
      <c r="V623">
        <v>1</v>
      </c>
    </row>
    <row r="624" spans="1:22" x14ac:dyDescent="0.25">
      <c r="A624" t="s">
        <v>106</v>
      </c>
      <c r="B624">
        <v>19.72</v>
      </c>
      <c r="C624">
        <v>83.62</v>
      </c>
      <c r="D624">
        <v>40</v>
      </c>
      <c r="E624">
        <v>3344</v>
      </c>
      <c r="F624">
        <v>1.74</v>
      </c>
      <c r="G624">
        <v>34.24</v>
      </c>
      <c r="H624">
        <v>1.69</v>
      </c>
      <c r="I624">
        <v>49.38</v>
      </c>
      <c r="J624">
        <v>51.56</v>
      </c>
      <c r="K624">
        <v>47.21</v>
      </c>
      <c r="L624">
        <v>0.03</v>
      </c>
      <c r="M624">
        <v>0.01</v>
      </c>
      <c r="N624">
        <v>1.72</v>
      </c>
      <c r="O624">
        <v>1.92</v>
      </c>
      <c r="P624">
        <v>0.54</v>
      </c>
      <c r="Q624" t="s">
        <v>8</v>
      </c>
      <c r="R624">
        <v>2850</v>
      </c>
      <c r="S624">
        <v>0.28000000000000003</v>
      </c>
      <c r="T624">
        <v>0.34</v>
      </c>
      <c r="U624">
        <v>1.08</v>
      </c>
      <c r="V624">
        <v>1</v>
      </c>
    </row>
    <row r="625" spans="1:22" x14ac:dyDescent="0.25">
      <c r="A625" t="s">
        <v>107</v>
      </c>
      <c r="B625">
        <v>19.72</v>
      </c>
      <c r="C625">
        <v>70.319999999999993</v>
      </c>
      <c r="D625">
        <v>40</v>
      </c>
      <c r="E625">
        <v>2812</v>
      </c>
      <c r="F625">
        <v>0.62</v>
      </c>
      <c r="G625">
        <v>12.18</v>
      </c>
      <c r="H625">
        <v>1.21</v>
      </c>
      <c r="I625">
        <v>58.14</v>
      </c>
      <c r="J625">
        <v>39.01</v>
      </c>
      <c r="K625">
        <v>77.27</v>
      </c>
      <c r="L625">
        <v>0.01</v>
      </c>
      <c r="M625">
        <v>0</v>
      </c>
      <c r="N625">
        <v>0.36</v>
      </c>
      <c r="O625">
        <v>0.4</v>
      </c>
      <c r="P625">
        <v>0.11</v>
      </c>
      <c r="Q625" t="s">
        <v>9</v>
      </c>
      <c r="R625">
        <v>1812</v>
      </c>
      <c r="S625">
        <v>0.16</v>
      </c>
      <c r="T625">
        <v>0.36</v>
      </c>
      <c r="U625">
        <v>1.07</v>
      </c>
      <c r="V625">
        <v>1</v>
      </c>
    </row>
    <row r="626" spans="1:22" x14ac:dyDescent="0.25">
      <c r="A626" t="s">
        <v>108</v>
      </c>
      <c r="B626">
        <v>19.72</v>
      </c>
      <c r="C626">
        <v>78.150000000000006</v>
      </c>
      <c r="D626">
        <v>40</v>
      </c>
      <c r="E626">
        <v>3125</v>
      </c>
      <c r="F626">
        <v>0.79</v>
      </c>
      <c r="G626">
        <v>15.63</v>
      </c>
      <c r="H626">
        <v>1.25</v>
      </c>
      <c r="I626">
        <v>62.51</v>
      </c>
      <c r="J626">
        <v>0</v>
      </c>
      <c r="K626">
        <v>62.51</v>
      </c>
      <c r="L626">
        <v>0.03</v>
      </c>
      <c r="M626">
        <v>0.01</v>
      </c>
      <c r="N626">
        <v>1.83</v>
      </c>
      <c r="O626">
        <v>2.04</v>
      </c>
      <c r="P626">
        <v>0.54</v>
      </c>
      <c r="Q626" t="s">
        <v>10</v>
      </c>
      <c r="R626">
        <v>9143</v>
      </c>
      <c r="S626">
        <v>0.79</v>
      </c>
      <c r="T626">
        <v>0.32</v>
      </c>
      <c r="U626">
        <v>1.07</v>
      </c>
      <c r="V626">
        <v>1</v>
      </c>
    </row>
    <row r="627" spans="1:22" x14ac:dyDescent="0.25">
      <c r="A627" t="s">
        <v>109</v>
      </c>
      <c r="B627">
        <v>19.72</v>
      </c>
      <c r="C627">
        <v>56.51</v>
      </c>
      <c r="D627">
        <v>20</v>
      </c>
      <c r="E627">
        <v>1130</v>
      </c>
      <c r="F627">
        <v>2.52</v>
      </c>
      <c r="G627">
        <v>49.77</v>
      </c>
      <c r="H627">
        <v>8.3800000000000008</v>
      </c>
      <c r="I627">
        <v>6.74</v>
      </c>
      <c r="J627">
        <v>6.8</v>
      </c>
      <c r="K627">
        <v>6.7</v>
      </c>
      <c r="L627">
        <v>0.04</v>
      </c>
      <c r="M627">
        <v>0.03</v>
      </c>
      <c r="N627">
        <v>3.99</v>
      </c>
      <c r="O627">
        <v>4.4400000000000004</v>
      </c>
      <c r="P627">
        <v>0.8</v>
      </c>
      <c r="Q627" t="s">
        <v>11</v>
      </c>
      <c r="R627">
        <v>2387</v>
      </c>
      <c r="S627">
        <v>0.43</v>
      </c>
      <c r="T627">
        <v>0.4</v>
      </c>
      <c r="U627">
        <v>1.25</v>
      </c>
      <c r="V627">
        <v>1</v>
      </c>
    </row>
    <row r="628" spans="1:22" x14ac:dyDescent="0.25">
      <c r="A628" t="s">
        <v>110</v>
      </c>
      <c r="B628">
        <v>19.72</v>
      </c>
      <c r="C628">
        <v>29.65</v>
      </c>
      <c r="D628">
        <v>20</v>
      </c>
      <c r="E628">
        <v>593</v>
      </c>
      <c r="F628">
        <v>0.63</v>
      </c>
      <c r="G628">
        <v>12.45</v>
      </c>
      <c r="H628">
        <v>1.72</v>
      </c>
      <c r="I628">
        <v>17.2</v>
      </c>
      <c r="J628">
        <v>17.3</v>
      </c>
      <c r="K628">
        <v>17.100000000000001</v>
      </c>
      <c r="L628">
        <v>0.01</v>
      </c>
      <c r="M628">
        <v>0</v>
      </c>
      <c r="N628">
        <v>0.6</v>
      </c>
      <c r="O628">
        <v>0.67</v>
      </c>
      <c r="P628">
        <v>0.12</v>
      </c>
      <c r="Q628" t="s">
        <v>12</v>
      </c>
      <c r="R628">
        <v>2301</v>
      </c>
      <c r="S628">
        <v>0.22</v>
      </c>
      <c r="T628">
        <v>0.42</v>
      </c>
      <c r="U628">
        <v>1.2</v>
      </c>
      <c r="V628">
        <v>1.01</v>
      </c>
    </row>
    <row r="629" spans="1:22" x14ac:dyDescent="0.25">
      <c r="A629" t="s">
        <v>111</v>
      </c>
      <c r="B629">
        <v>19.72</v>
      </c>
      <c r="C629">
        <v>76.09</v>
      </c>
      <c r="D629">
        <v>40</v>
      </c>
      <c r="E629">
        <v>3043</v>
      </c>
      <c r="F629">
        <v>0.6</v>
      </c>
      <c r="G629">
        <v>11.85</v>
      </c>
      <c r="H629">
        <v>1.18</v>
      </c>
      <c r="I629">
        <v>64.25</v>
      </c>
      <c r="J629">
        <v>54.01</v>
      </c>
      <c r="K629">
        <v>77.52</v>
      </c>
      <c r="L629">
        <v>0</v>
      </c>
      <c r="M629">
        <v>0</v>
      </c>
      <c r="N629">
        <v>0.33</v>
      </c>
      <c r="O629">
        <v>0.37</v>
      </c>
      <c r="P629">
        <v>0.09</v>
      </c>
      <c r="Q629" t="s">
        <v>13</v>
      </c>
      <c r="R629">
        <v>1793</v>
      </c>
      <c r="S629">
        <v>0.16</v>
      </c>
      <c r="T629">
        <v>0.32</v>
      </c>
      <c r="U629">
        <v>1.08</v>
      </c>
      <c r="V629">
        <v>1</v>
      </c>
    </row>
    <row r="630" spans="1:22" x14ac:dyDescent="0.25">
      <c r="A630" t="s">
        <v>112</v>
      </c>
      <c r="N630">
        <v>22.55</v>
      </c>
      <c r="O630">
        <v>25.11</v>
      </c>
      <c r="P630">
        <v>65.87</v>
      </c>
    </row>
    <row r="631" spans="1:22" x14ac:dyDescent="0.25">
      <c r="A631" t="s">
        <v>14</v>
      </c>
      <c r="N631">
        <v>89.77</v>
      </c>
      <c r="O631">
        <v>100</v>
      </c>
      <c r="P631">
        <v>100</v>
      </c>
    </row>
    <row r="632" spans="1:22" x14ac:dyDescent="0.25">
      <c r="A632" t="s">
        <v>91</v>
      </c>
      <c r="B632" t="s">
        <v>73</v>
      </c>
    </row>
    <row r="633" spans="1:22" x14ac:dyDescent="0.25">
      <c r="A633" t="s">
        <v>0</v>
      </c>
      <c r="B633">
        <v>0.16</v>
      </c>
    </row>
    <row r="634" spans="1:22" x14ac:dyDescent="0.25">
      <c r="A634" t="s">
        <v>1</v>
      </c>
      <c r="B634">
        <v>22.2</v>
      </c>
    </row>
    <row r="635" spans="1:22" x14ac:dyDescent="0.25">
      <c r="A635" t="s">
        <v>2</v>
      </c>
      <c r="B635">
        <v>1.1100000000000001</v>
      </c>
    </row>
    <row r="636" spans="1:22" x14ac:dyDescent="0.25">
      <c r="A636" t="s">
        <v>3</v>
      </c>
      <c r="B636">
        <v>2.3199999999999998</v>
      </c>
    </row>
    <row r="637" spans="1:22" x14ac:dyDescent="0.25">
      <c r="A637" t="s">
        <v>4</v>
      </c>
      <c r="B637">
        <v>12.18</v>
      </c>
    </row>
    <row r="638" spans="1:22" x14ac:dyDescent="0.25">
      <c r="A638" t="s">
        <v>5</v>
      </c>
      <c r="B638">
        <v>27.08</v>
      </c>
    </row>
    <row r="639" spans="1:22" x14ac:dyDescent="0.25">
      <c r="A639" t="s">
        <v>6</v>
      </c>
      <c r="B639">
        <v>2.91</v>
      </c>
    </row>
    <row r="640" spans="1:22" x14ac:dyDescent="0.25">
      <c r="A640" t="s">
        <v>7</v>
      </c>
      <c r="B640">
        <v>11.68</v>
      </c>
    </row>
    <row r="641" spans="1:22" x14ac:dyDescent="0.25">
      <c r="A641" t="s">
        <v>8</v>
      </c>
      <c r="B641">
        <v>2</v>
      </c>
    </row>
    <row r="642" spans="1:22" x14ac:dyDescent="0.25">
      <c r="A642" t="s">
        <v>9</v>
      </c>
      <c r="B642">
        <v>0.42</v>
      </c>
    </row>
    <row r="643" spans="1:22" x14ac:dyDescent="0.25">
      <c r="A643" t="s">
        <v>10</v>
      </c>
      <c r="B643">
        <v>2.11</v>
      </c>
    </row>
    <row r="644" spans="1:22" x14ac:dyDescent="0.25">
      <c r="A644" t="s">
        <v>11</v>
      </c>
      <c r="B644">
        <v>4.54</v>
      </c>
    </row>
    <row r="645" spans="1:22" x14ac:dyDescent="0.25">
      <c r="A645" t="s">
        <v>12</v>
      </c>
      <c r="B645">
        <v>0.69</v>
      </c>
    </row>
    <row r="646" spans="1:22" x14ac:dyDescent="0.25">
      <c r="A646" t="s">
        <v>13</v>
      </c>
      <c r="B646">
        <v>0.38</v>
      </c>
    </row>
    <row r="647" spans="1:22" x14ac:dyDescent="0.25">
      <c r="A647" t="s">
        <v>14</v>
      </c>
      <c r="B647">
        <v>89.77</v>
      </c>
    </row>
    <row r="649" spans="1:22" x14ac:dyDescent="0.25">
      <c r="B649" t="s">
        <v>131</v>
      </c>
    </row>
    <row r="650" spans="1:22" x14ac:dyDescent="0.25">
      <c r="A650" t="s">
        <v>98</v>
      </c>
      <c r="B650">
        <v>19.72</v>
      </c>
      <c r="C650">
        <v>202.94</v>
      </c>
      <c r="D650">
        <v>20</v>
      </c>
      <c r="E650">
        <v>4056</v>
      </c>
      <c r="F650">
        <v>7.76</v>
      </c>
      <c r="G650">
        <v>152.93</v>
      </c>
      <c r="H650">
        <v>4.0599999999999996</v>
      </c>
      <c r="I650">
        <v>50.01</v>
      </c>
      <c r="J650">
        <v>42.31</v>
      </c>
      <c r="K650">
        <v>57.71</v>
      </c>
      <c r="L650">
        <v>0.02</v>
      </c>
      <c r="M650">
        <v>0</v>
      </c>
      <c r="N650">
        <v>0.56000000000000005</v>
      </c>
      <c r="O650">
        <v>0.61</v>
      </c>
      <c r="P650">
        <v>0.94</v>
      </c>
      <c r="Q650" t="s">
        <v>0</v>
      </c>
      <c r="R650">
        <v>297</v>
      </c>
      <c r="S650">
        <v>0.04</v>
      </c>
      <c r="T650">
        <v>0.22</v>
      </c>
      <c r="U650">
        <v>1.97</v>
      </c>
      <c r="V650">
        <v>1</v>
      </c>
    </row>
    <row r="651" spans="1:22" x14ac:dyDescent="0.25">
      <c r="A651" t="s">
        <v>99</v>
      </c>
      <c r="B651">
        <v>19.72</v>
      </c>
      <c r="C651">
        <v>552.25</v>
      </c>
      <c r="D651">
        <v>20</v>
      </c>
      <c r="E651">
        <v>11025</v>
      </c>
      <c r="F651">
        <v>27.69</v>
      </c>
      <c r="G651">
        <v>546</v>
      </c>
      <c r="H651">
        <v>88.36</v>
      </c>
      <c r="I651">
        <v>6.25</v>
      </c>
      <c r="J651">
        <v>5.0999999999999996</v>
      </c>
      <c r="K651">
        <v>7.4</v>
      </c>
      <c r="L651">
        <v>0.44</v>
      </c>
      <c r="M651">
        <v>7.0000000000000007E-2</v>
      </c>
      <c r="N651">
        <v>9.17</v>
      </c>
      <c r="O651">
        <v>9.93</v>
      </c>
      <c r="P651">
        <v>13.8</v>
      </c>
      <c r="Q651" t="s">
        <v>1</v>
      </c>
      <c r="R651">
        <v>482</v>
      </c>
      <c r="S651">
        <v>0.28000000000000003</v>
      </c>
      <c r="T651">
        <v>0.3</v>
      </c>
      <c r="U651">
        <v>1.66</v>
      </c>
      <c r="V651">
        <v>1</v>
      </c>
    </row>
    <row r="652" spans="1:22" x14ac:dyDescent="0.25">
      <c r="A652" t="s">
        <v>100</v>
      </c>
      <c r="B652">
        <v>19.72</v>
      </c>
      <c r="C652">
        <v>61.81</v>
      </c>
      <c r="D652">
        <v>20</v>
      </c>
      <c r="E652">
        <v>1236</v>
      </c>
      <c r="F652">
        <v>2.11</v>
      </c>
      <c r="G652">
        <v>41.51</v>
      </c>
      <c r="H652">
        <v>3.04</v>
      </c>
      <c r="I652">
        <v>20.3</v>
      </c>
      <c r="J652">
        <v>0</v>
      </c>
      <c r="K652">
        <v>20.3</v>
      </c>
      <c r="L652">
        <v>0.01</v>
      </c>
      <c r="M652">
        <v>0</v>
      </c>
      <c r="N652">
        <v>0.26</v>
      </c>
      <c r="O652">
        <v>0.28000000000000003</v>
      </c>
      <c r="P652">
        <v>0.3</v>
      </c>
      <c r="Q652" t="s">
        <v>2</v>
      </c>
      <c r="R652">
        <v>394</v>
      </c>
      <c r="S652">
        <v>0.04</v>
      </c>
      <c r="T652">
        <v>0.48</v>
      </c>
      <c r="U652">
        <v>1.1599999999999999</v>
      </c>
      <c r="V652">
        <v>1.03</v>
      </c>
    </row>
    <row r="653" spans="1:22" x14ac:dyDescent="0.25">
      <c r="A653" t="s">
        <v>101</v>
      </c>
      <c r="B653">
        <v>19.72</v>
      </c>
      <c r="C653">
        <v>77.27</v>
      </c>
      <c r="D653">
        <v>20</v>
      </c>
      <c r="E653">
        <v>1545</v>
      </c>
      <c r="F653">
        <v>1.27</v>
      </c>
      <c r="G653">
        <v>24.95</v>
      </c>
      <c r="H653">
        <v>1.48</v>
      </c>
      <c r="I653">
        <v>52.32</v>
      </c>
      <c r="J653">
        <v>53.71</v>
      </c>
      <c r="K653">
        <v>49.91</v>
      </c>
      <c r="L653">
        <v>0.01</v>
      </c>
      <c r="M653">
        <v>0</v>
      </c>
      <c r="N653">
        <v>0.26</v>
      </c>
      <c r="O653">
        <v>0.28000000000000003</v>
      </c>
      <c r="P653">
        <v>0.14000000000000001</v>
      </c>
      <c r="Q653" t="s">
        <v>3</v>
      </c>
      <c r="R653">
        <v>855</v>
      </c>
      <c r="S653">
        <v>0.08</v>
      </c>
      <c r="T653">
        <v>0.25</v>
      </c>
      <c r="U653">
        <v>1.71</v>
      </c>
      <c r="V653">
        <v>1</v>
      </c>
    </row>
    <row r="654" spans="1:22" x14ac:dyDescent="0.25">
      <c r="A654" t="s">
        <v>102</v>
      </c>
      <c r="B654">
        <v>19.72</v>
      </c>
      <c r="C654">
        <v>393.13</v>
      </c>
      <c r="D654">
        <v>40</v>
      </c>
      <c r="E654">
        <v>15705</v>
      </c>
      <c r="F654">
        <v>18.940000000000001</v>
      </c>
      <c r="G654">
        <v>373.36</v>
      </c>
      <c r="H654">
        <v>19.88</v>
      </c>
      <c r="I654">
        <v>19.78</v>
      </c>
      <c r="J654">
        <v>20.149999999999999</v>
      </c>
      <c r="K654">
        <v>19.399999999999999</v>
      </c>
      <c r="L654">
        <v>0.26</v>
      </c>
      <c r="M654">
        <v>0.13</v>
      </c>
      <c r="N654">
        <v>15.38</v>
      </c>
      <c r="O654">
        <v>16.66</v>
      </c>
      <c r="P654">
        <v>5.16</v>
      </c>
      <c r="Q654" t="s">
        <v>4</v>
      </c>
      <c r="R654">
        <v>1478</v>
      </c>
      <c r="S654">
        <v>0.56000000000000005</v>
      </c>
      <c r="T654">
        <v>0.43</v>
      </c>
      <c r="U654">
        <v>1.08</v>
      </c>
      <c r="V654">
        <v>1.01</v>
      </c>
    </row>
    <row r="655" spans="1:22" x14ac:dyDescent="0.25">
      <c r="A655" t="s">
        <v>103</v>
      </c>
      <c r="B655">
        <v>19.72</v>
      </c>
      <c r="C655">
        <v>704.94</v>
      </c>
      <c r="D655">
        <v>20</v>
      </c>
      <c r="E655">
        <v>14066</v>
      </c>
      <c r="F655">
        <v>34.630000000000003</v>
      </c>
      <c r="G655">
        <v>682.83</v>
      </c>
      <c r="H655">
        <v>31.9</v>
      </c>
      <c r="I655">
        <v>22.1</v>
      </c>
      <c r="J655">
        <v>24.3</v>
      </c>
      <c r="K655">
        <v>19.899999999999999</v>
      </c>
      <c r="L655">
        <v>0.45</v>
      </c>
      <c r="M655">
        <v>0.22</v>
      </c>
      <c r="N655">
        <v>26.79</v>
      </c>
      <c r="O655">
        <v>29.03</v>
      </c>
      <c r="P655">
        <v>8.91</v>
      </c>
      <c r="Q655" t="s">
        <v>5</v>
      </c>
      <c r="R655">
        <v>2107</v>
      </c>
      <c r="S655">
        <v>0.82</v>
      </c>
      <c r="T655">
        <v>0.42</v>
      </c>
      <c r="U655">
        <v>1.07</v>
      </c>
      <c r="V655">
        <v>1</v>
      </c>
    </row>
    <row r="656" spans="1:22" x14ac:dyDescent="0.25">
      <c r="A656" t="s">
        <v>104</v>
      </c>
      <c r="B656">
        <v>19.72</v>
      </c>
      <c r="C656">
        <v>74.989999999999995</v>
      </c>
      <c r="D656">
        <v>40</v>
      </c>
      <c r="E656">
        <v>2999</v>
      </c>
      <c r="F656">
        <v>2.17</v>
      </c>
      <c r="G656">
        <v>42.85</v>
      </c>
      <c r="H656">
        <v>2.33</v>
      </c>
      <c r="I656">
        <v>32.14</v>
      </c>
      <c r="J656">
        <v>27.25</v>
      </c>
      <c r="K656">
        <v>36.049999999999997</v>
      </c>
      <c r="L656">
        <v>0.04</v>
      </c>
      <c r="M656">
        <v>0.02</v>
      </c>
      <c r="N656">
        <v>2.37</v>
      </c>
      <c r="O656">
        <v>2.57</v>
      </c>
      <c r="P656">
        <v>0.78</v>
      </c>
      <c r="Q656" t="s">
        <v>6</v>
      </c>
      <c r="R656">
        <v>2531</v>
      </c>
      <c r="S656">
        <v>0.27</v>
      </c>
      <c r="T656">
        <v>0.39</v>
      </c>
      <c r="U656">
        <v>1.07</v>
      </c>
      <c r="V656">
        <v>1</v>
      </c>
    </row>
    <row r="657" spans="1:22" x14ac:dyDescent="0.25">
      <c r="A657" t="s">
        <v>105</v>
      </c>
      <c r="B657">
        <v>19.72</v>
      </c>
      <c r="C657">
        <v>269.66000000000003</v>
      </c>
      <c r="D657">
        <v>40</v>
      </c>
      <c r="E657">
        <v>10777</v>
      </c>
      <c r="F657">
        <v>12.05</v>
      </c>
      <c r="G657">
        <v>237.68</v>
      </c>
      <c r="H657">
        <v>8.43</v>
      </c>
      <c r="I657">
        <v>31.99</v>
      </c>
      <c r="J657">
        <v>34.15</v>
      </c>
      <c r="K657">
        <v>30.25</v>
      </c>
      <c r="L657">
        <v>0.13</v>
      </c>
      <c r="M657">
        <v>0.06</v>
      </c>
      <c r="N657">
        <v>7.65</v>
      </c>
      <c r="O657">
        <v>8.2899999999999991</v>
      </c>
      <c r="P657">
        <v>2.4700000000000002</v>
      </c>
      <c r="Q657" t="s">
        <v>7</v>
      </c>
      <c r="R657">
        <v>1469</v>
      </c>
      <c r="S657">
        <v>0.27</v>
      </c>
      <c r="T657">
        <v>0.41</v>
      </c>
      <c r="U657">
        <v>1.06</v>
      </c>
      <c r="V657">
        <v>1</v>
      </c>
    </row>
    <row r="658" spans="1:22" x14ac:dyDescent="0.25">
      <c r="A658" t="s">
        <v>106</v>
      </c>
      <c r="B658">
        <v>19.72</v>
      </c>
      <c r="C658">
        <v>61.91</v>
      </c>
      <c r="D658">
        <v>40</v>
      </c>
      <c r="E658">
        <v>2476</v>
      </c>
      <c r="F658">
        <v>0.75</v>
      </c>
      <c r="G658">
        <v>14.76</v>
      </c>
      <c r="H658">
        <v>1.31</v>
      </c>
      <c r="I658">
        <v>47.16</v>
      </c>
      <c r="J658">
        <v>50.11</v>
      </c>
      <c r="K658">
        <v>44.21</v>
      </c>
      <c r="L658">
        <v>0.01</v>
      </c>
      <c r="M658">
        <v>0.01</v>
      </c>
      <c r="N658">
        <v>0.74</v>
      </c>
      <c r="O658">
        <v>0.8</v>
      </c>
      <c r="P658">
        <v>0.23</v>
      </c>
      <c r="Q658" t="s">
        <v>8</v>
      </c>
      <c r="R658">
        <v>2782</v>
      </c>
      <c r="S658">
        <v>0.25</v>
      </c>
      <c r="T658">
        <v>0.34</v>
      </c>
      <c r="U658">
        <v>1.08</v>
      </c>
      <c r="V658">
        <v>1</v>
      </c>
    </row>
    <row r="659" spans="1:22" x14ac:dyDescent="0.25">
      <c r="A659" t="s">
        <v>107</v>
      </c>
      <c r="B659">
        <v>19.72</v>
      </c>
      <c r="C659">
        <v>66.84</v>
      </c>
      <c r="D659">
        <v>40</v>
      </c>
      <c r="E659">
        <v>2673</v>
      </c>
      <c r="F659">
        <v>-7.0000000000000007E-2</v>
      </c>
      <c r="G659">
        <v>-1.4</v>
      </c>
      <c r="H659">
        <v>0.98</v>
      </c>
      <c r="I659">
        <v>68.239999999999995</v>
      </c>
      <c r="J659">
        <v>42.56</v>
      </c>
      <c r="K659">
        <v>93.93</v>
      </c>
      <c r="L659">
        <v>0</v>
      </c>
      <c r="M659">
        <v>0</v>
      </c>
      <c r="N659">
        <v>0</v>
      </c>
      <c r="O659">
        <v>0</v>
      </c>
      <c r="P659">
        <v>0</v>
      </c>
      <c r="Q659" t="s">
        <v>9</v>
      </c>
      <c r="S659">
        <v>0</v>
      </c>
      <c r="T659">
        <v>0.36</v>
      </c>
      <c r="U659">
        <v>1.08</v>
      </c>
      <c r="V659">
        <v>1</v>
      </c>
    </row>
    <row r="660" spans="1:22" x14ac:dyDescent="0.25">
      <c r="A660" t="s">
        <v>108</v>
      </c>
      <c r="B660">
        <v>19.72</v>
      </c>
      <c r="C660">
        <v>70.42</v>
      </c>
      <c r="D660">
        <v>40</v>
      </c>
      <c r="E660">
        <v>2816</v>
      </c>
      <c r="F660">
        <v>0.51</v>
      </c>
      <c r="G660">
        <v>10.050000000000001</v>
      </c>
      <c r="H660">
        <v>1.17</v>
      </c>
      <c r="I660">
        <v>60.36</v>
      </c>
      <c r="J660">
        <v>0</v>
      </c>
      <c r="K660">
        <v>60.36</v>
      </c>
      <c r="L660">
        <v>0.02</v>
      </c>
      <c r="M660">
        <v>0.01</v>
      </c>
      <c r="N660">
        <v>1.17</v>
      </c>
      <c r="O660">
        <v>1.27</v>
      </c>
      <c r="P660">
        <v>0.35</v>
      </c>
      <c r="Q660" t="s">
        <v>10</v>
      </c>
      <c r="R660">
        <v>8958</v>
      </c>
      <c r="S660">
        <v>0.77</v>
      </c>
      <c r="T660">
        <v>0.31</v>
      </c>
      <c r="U660">
        <v>1.08</v>
      </c>
      <c r="V660">
        <v>1</v>
      </c>
    </row>
    <row r="661" spans="1:22" x14ac:dyDescent="0.25">
      <c r="A661" t="s">
        <v>109</v>
      </c>
      <c r="B661">
        <v>19.72</v>
      </c>
      <c r="C661">
        <v>72.77</v>
      </c>
      <c r="D661">
        <v>20</v>
      </c>
      <c r="E661">
        <v>1455</v>
      </c>
      <c r="F661">
        <v>3.34</v>
      </c>
      <c r="G661">
        <v>65.92</v>
      </c>
      <c r="H661">
        <v>10.63</v>
      </c>
      <c r="I661">
        <v>6.85</v>
      </c>
      <c r="J661">
        <v>6.2</v>
      </c>
      <c r="K661">
        <v>7.3</v>
      </c>
      <c r="L661">
        <v>0.05</v>
      </c>
      <c r="M661">
        <v>0.04</v>
      </c>
      <c r="N661">
        <v>5.21</v>
      </c>
      <c r="O661">
        <v>5.65</v>
      </c>
      <c r="P661">
        <v>1.05</v>
      </c>
      <c r="Q661" t="s">
        <v>11</v>
      </c>
      <c r="R661">
        <v>2374</v>
      </c>
      <c r="S661">
        <v>0.48</v>
      </c>
      <c r="T661">
        <v>0.41</v>
      </c>
      <c r="U661">
        <v>1.24</v>
      </c>
      <c r="V661">
        <v>1</v>
      </c>
    </row>
    <row r="662" spans="1:22" x14ac:dyDescent="0.25">
      <c r="A662" t="s">
        <v>110</v>
      </c>
      <c r="B662">
        <v>19.72</v>
      </c>
      <c r="C662">
        <v>18.55</v>
      </c>
      <c r="D662">
        <v>20</v>
      </c>
      <c r="E662">
        <v>371</v>
      </c>
      <c r="F662">
        <v>0.11</v>
      </c>
      <c r="G662">
        <v>2.15</v>
      </c>
      <c r="H662">
        <v>1.1299999999999999</v>
      </c>
      <c r="I662">
        <v>16.399999999999999</v>
      </c>
      <c r="J662">
        <v>17.3</v>
      </c>
      <c r="K662">
        <v>15.5</v>
      </c>
      <c r="L662">
        <v>0</v>
      </c>
      <c r="M662">
        <v>0</v>
      </c>
      <c r="N662">
        <v>0.1</v>
      </c>
      <c r="O662">
        <v>0.11</v>
      </c>
      <c r="P662">
        <v>0.02</v>
      </c>
      <c r="Q662" t="s">
        <v>12</v>
      </c>
      <c r="R662">
        <v>2229</v>
      </c>
      <c r="S662">
        <v>0.19</v>
      </c>
      <c r="T662">
        <v>0.42</v>
      </c>
      <c r="U662">
        <v>1.2</v>
      </c>
      <c r="V662">
        <v>1.01</v>
      </c>
    </row>
    <row r="663" spans="1:22" x14ac:dyDescent="0.25">
      <c r="A663" t="s">
        <v>111</v>
      </c>
      <c r="B663">
        <v>19.72</v>
      </c>
      <c r="C663">
        <v>54.56</v>
      </c>
      <c r="D663">
        <v>40</v>
      </c>
      <c r="E663">
        <v>2182</v>
      </c>
      <c r="F663">
        <v>-0.35</v>
      </c>
      <c r="G663">
        <v>-6.85</v>
      </c>
      <c r="H663">
        <v>0.89</v>
      </c>
      <c r="I663">
        <v>61.41</v>
      </c>
      <c r="J663">
        <v>52.31</v>
      </c>
      <c r="K663">
        <v>73.22</v>
      </c>
      <c r="L663">
        <v>0</v>
      </c>
      <c r="M663">
        <v>0</v>
      </c>
      <c r="N663">
        <v>0</v>
      </c>
      <c r="O663">
        <v>0</v>
      </c>
      <c r="P663">
        <v>0</v>
      </c>
      <c r="Q663" t="s">
        <v>13</v>
      </c>
      <c r="S663">
        <v>0</v>
      </c>
      <c r="T663">
        <v>0.32</v>
      </c>
      <c r="U663">
        <v>1.08</v>
      </c>
      <c r="V663">
        <v>1</v>
      </c>
    </row>
    <row r="664" spans="1:22" x14ac:dyDescent="0.25">
      <c r="A664" t="s">
        <v>112</v>
      </c>
      <c r="N664">
        <v>22.61</v>
      </c>
      <c r="O664">
        <v>24.5</v>
      </c>
      <c r="P664">
        <v>65.86</v>
      </c>
    </row>
    <row r="665" spans="1:22" x14ac:dyDescent="0.25">
      <c r="A665" t="s">
        <v>14</v>
      </c>
      <c r="N665">
        <v>92.28</v>
      </c>
      <c r="O665">
        <v>100</v>
      </c>
      <c r="P665">
        <v>100</v>
      </c>
    </row>
    <row r="666" spans="1:22" x14ac:dyDescent="0.25">
      <c r="A666" t="s">
        <v>91</v>
      </c>
      <c r="B666" t="s">
        <v>73</v>
      </c>
    </row>
    <row r="667" spans="1:22" x14ac:dyDescent="0.25">
      <c r="A667" t="s">
        <v>0</v>
      </c>
      <c r="B667">
        <v>1.21</v>
      </c>
    </row>
    <row r="668" spans="1:22" x14ac:dyDescent="0.25">
      <c r="A668" t="s">
        <v>1</v>
      </c>
      <c r="B668">
        <v>21.01</v>
      </c>
    </row>
    <row r="669" spans="1:22" x14ac:dyDescent="0.25">
      <c r="A669" t="s">
        <v>2</v>
      </c>
      <c r="B669">
        <v>0.36</v>
      </c>
    </row>
    <row r="670" spans="1:22" x14ac:dyDescent="0.25">
      <c r="A670" t="s">
        <v>3</v>
      </c>
      <c r="B670">
        <v>0.33</v>
      </c>
    </row>
    <row r="671" spans="1:22" x14ac:dyDescent="0.25">
      <c r="A671" t="s">
        <v>4</v>
      </c>
      <c r="B671">
        <v>18.04</v>
      </c>
    </row>
    <row r="672" spans="1:22" x14ac:dyDescent="0.25">
      <c r="A672" t="s">
        <v>5</v>
      </c>
      <c r="B672">
        <v>31.38</v>
      </c>
    </row>
    <row r="673" spans="1:22" x14ac:dyDescent="0.25">
      <c r="A673" t="s">
        <v>6</v>
      </c>
      <c r="B673">
        <v>2.78</v>
      </c>
    </row>
    <row r="674" spans="1:22" x14ac:dyDescent="0.25">
      <c r="A674" t="s">
        <v>7</v>
      </c>
      <c r="B674">
        <v>8.93</v>
      </c>
    </row>
    <row r="675" spans="1:22" x14ac:dyDescent="0.25">
      <c r="A675" t="s">
        <v>8</v>
      </c>
      <c r="B675">
        <v>0.86</v>
      </c>
    </row>
    <row r="676" spans="1:22" x14ac:dyDescent="0.25">
      <c r="A676" t="s">
        <v>9</v>
      </c>
      <c r="B676">
        <v>0</v>
      </c>
    </row>
    <row r="677" spans="1:22" x14ac:dyDescent="0.25">
      <c r="A677" t="s">
        <v>10</v>
      </c>
      <c r="B677">
        <v>1.35</v>
      </c>
    </row>
    <row r="678" spans="1:22" x14ac:dyDescent="0.25">
      <c r="A678" t="s">
        <v>11</v>
      </c>
      <c r="B678">
        <v>5.93</v>
      </c>
    </row>
    <row r="679" spans="1:22" x14ac:dyDescent="0.25">
      <c r="A679" t="s">
        <v>12</v>
      </c>
      <c r="B679">
        <v>0.12</v>
      </c>
    </row>
    <row r="680" spans="1:22" x14ac:dyDescent="0.25">
      <c r="A680" t="s">
        <v>13</v>
      </c>
      <c r="B680">
        <v>0</v>
      </c>
    </row>
    <row r="681" spans="1:22" x14ac:dyDescent="0.25">
      <c r="A681" t="s">
        <v>14</v>
      </c>
      <c r="B681">
        <v>92.28</v>
      </c>
    </row>
    <row r="683" spans="1:22" x14ac:dyDescent="0.25">
      <c r="B683" t="s">
        <v>132</v>
      </c>
    </row>
    <row r="684" spans="1:22" x14ac:dyDescent="0.25">
      <c r="A684" t="s">
        <v>98</v>
      </c>
      <c r="B684">
        <v>19.72</v>
      </c>
      <c r="C684">
        <v>131.21</v>
      </c>
      <c r="D684">
        <v>20</v>
      </c>
      <c r="E684">
        <v>2623</v>
      </c>
      <c r="F684">
        <v>4.09</v>
      </c>
      <c r="G684">
        <v>80.599999999999994</v>
      </c>
      <c r="H684">
        <v>2.59</v>
      </c>
      <c r="I684">
        <v>50.61</v>
      </c>
      <c r="J684">
        <v>47.01</v>
      </c>
      <c r="K684">
        <v>54.21</v>
      </c>
      <c r="L684">
        <v>0.01</v>
      </c>
      <c r="M684">
        <v>0</v>
      </c>
      <c r="N684">
        <v>0.3</v>
      </c>
      <c r="O684">
        <v>0.32</v>
      </c>
      <c r="P684">
        <v>0.49</v>
      </c>
      <c r="Q684" t="s">
        <v>0</v>
      </c>
      <c r="R684">
        <v>301</v>
      </c>
      <c r="S684">
        <v>0.03</v>
      </c>
      <c r="T684">
        <v>0.22</v>
      </c>
      <c r="U684">
        <v>1.97</v>
      </c>
      <c r="V684">
        <v>1</v>
      </c>
    </row>
    <row r="685" spans="1:22" x14ac:dyDescent="0.25">
      <c r="A685" t="s">
        <v>99</v>
      </c>
      <c r="B685">
        <v>19.72</v>
      </c>
      <c r="C685">
        <v>577.54999999999995</v>
      </c>
      <c r="D685">
        <v>20</v>
      </c>
      <c r="E685">
        <v>11529</v>
      </c>
      <c r="F685">
        <v>28.88</v>
      </c>
      <c r="G685">
        <v>569.5</v>
      </c>
      <c r="H685">
        <v>71.739999999999995</v>
      </c>
      <c r="I685">
        <v>8.0500000000000007</v>
      </c>
      <c r="J685">
        <v>6.6</v>
      </c>
      <c r="K685">
        <v>9.5</v>
      </c>
      <c r="L685">
        <v>0.45</v>
      </c>
      <c r="M685">
        <v>7.0000000000000007E-2</v>
      </c>
      <c r="N685">
        <v>9.6</v>
      </c>
      <c r="O685">
        <v>10.44</v>
      </c>
      <c r="P685">
        <v>14.32</v>
      </c>
      <c r="Q685" t="s">
        <v>1</v>
      </c>
      <c r="R685">
        <v>548</v>
      </c>
      <c r="S685">
        <v>0.28999999999999998</v>
      </c>
      <c r="T685">
        <v>0.28999999999999998</v>
      </c>
      <c r="U685">
        <v>1.66</v>
      </c>
      <c r="V685">
        <v>1</v>
      </c>
    </row>
    <row r="686" spans="1:22" x14ac:dyDescent="0.25">
      <c r="A686" t="s">
        <v>100</v>
      </c>
      <c r="B686">
        <v>19.72</v>
      </c>
      <c r="C686">
        <v>65.66</v>
      </c>
      <c r="D686">
        <v>20</v>
      </c>
      <c r="E686">
        <v>1313</v>
      </c>
      <c r="F686">
        <v>2.34</v>
      </c>
      <c r="G686">
        <v>46.16</v>
      </c>
      <c r="H686">
        <v>3.37</v>
      </c>
      <c r="I686">
        <v>19.5</v>
      </c>
      <c r="J686">
        <v>0</v>
      </c>
      <c r="K686">
        <v>19.5</v>
      </c>
      <c r="L686">
        <v>0.01</v>
      </c>
      <c r="M686">
        <v>0</v>
      </c>
      <c r="N686">
        <v>0.28999999999999998</v>
      </c>
      <c r="O686">
        <v>0.31</v>
      </c>
      <c r="P686">
        <v>0.33</v>
      </c>
      <c r="Q686" t="s">
        <v>2</v>
      </c>
      <c r="R686">
        <v>386</v>
      </c>
      <c r="S686">
        <v>0.04</v>
      </c>
      <c r="T686">
        <v>0.48</v>
      </c>
      <c r="U686">
        <v>1.1499999999999999</v>
      </c>
      <c r="V686">
        <v>1.03</v>
      </c>
    </row>
    <row r="687" spans="1:22" x14ac:dyDescent="0.25">
      <c r="A687" t="s">
        <v>101</v>
      </c>
      <c r="B687">
        <v>19.72</v>
      </c>
      <c r="C687">
        <v>106.19</v>
      </c>
      <c r="D687">
        <v>20</v>
      </c>
      <c r="E687">
        <v>2123</v>
      </c>
      <c r="F687">
        <v>2.74</v>
      </c>
      <c r="G687">
        <v>54.01</v>
      </c>
      <c r="H687">
        <v>2.04</v>
      </c>
      <c r="I687">
        <v>52.18</v>
      </c>
      <c r="J687">
        <v>52.51</v>
      </c>
      <c r="K687">
        <v>51.61</v>
      </c>
      <c r="L687">
        <v>0.01</v>
      </c>
      <c r="M687">
        <v>0</v>
      </c>
      <c r="N687">
        <v>0.56000000000000005</v>
      </c>
      <c r="O687">
        <v>0.61</v>
      </c>
      <c r="P687">
        <v>0.28999999999999998</v>
      </c>
      <c r="Q687" t="s">
        <v>3</v>
      </c>
      <c r="R687">
        <v>857</v>
      </c>
      <c r="S687">
        <v>0.09</v>
      </c>
      <c r="T687">
        <v>0.25</v>
      </c>
      <c r="U687">
        <v>1.71</v>
      </c>
      <c r="V687">
        <v>1</v>
      </c>
    </row>
    <row r="688" spans="1:22" x14ac:dyDescent="0.25">
      <c r="A688" t="s">
        <v>102</v>
      </c>
      <c r="B688">
        <v>19.72</v>
      </c>
      <c r="C688">
        <v>360.13</v>
      </c>
      <c r="D688">
        <v>40</v>
      </c>
      <c r="E688">
        <v>14388</v>
      </c>
      <c r="F688">
        <v>17.260000000000002</v>
      </c>
      <c r="G688">
        <v>340.4</v>
      </c>
      <c r="H688">
        <v>18.260000000000002</v>
      </c>
      <c r="I688">
        <v>19.73</v>
      </c>
      <c r="J688">
        <v>18.600000000000001</v>
      </c>
      <c r="K688">
        <v>20.85</v>
      </c>
      <c r="L688">
        <v>0.24</v>
      </c>
      <c r="M688">
        <v>0.12</v>
      </c>
      <c r="N688">
        <v>14.01</v>
      </c>
      <c r="O688">
        <v>15.24</v>
      </c>
      <c r="P688">
        <v>4.66</v>
      </c>
      <c r="Q688" t="s">
        <v>4</v>
      </c>
      <c r="R688">
        <v>1476</v>
      </c>
      <c r="S688">
        <v>0.52</v>
      </c>
      <c r="T688">
        <v>0.43</v>
      </c>
      <c r="U688">
        <v>1.08</v>
      </c>
      <c r="V688">
        <v>1.01</v>
      </c>
    </row>
    <row r="689" spans="1:22" x14ac:dyDescent="0.25">
      <c r="A689" t="s">
        <v>103</v>
      </c>
      <c r="B689">
        <v>19.72</v>
      </c>
      <c r="C689">
        <v>704.94</v>
      </c>
      <c r="D689">
        <v>20</v>
      </c>
      <c r="E689">
        <v>14066</v>
      </c>
      <c r="F689">
        <v>34.71</v>
      </c>
      <c r="G689">
        <v>684.38</v>
      </c>
      <c r="H689">
        <v>34.299999999999997</v>
      </c>
      <c r="I689">
        <v>20.55</v>
      </c>
      <c r="J689">
        <v>21.7</v>
      </c>
      <c r="K689">
        <v>19.399999999999999</v>
      </c>
      <c r="L689">
        <v>0.45</v>
      </c>
      <c r="M689">
        <v>0.22</v>
      </c>
      <c r="N689">
        <v>26.88</v>
      </c>
      <c r="O689">
        <v>29.23</v>
      </c>
      <c r="P689">
        <v>8.86</v>
      </c>
      <c r="Q689" t="s">
        <v>5</v>
      </c>
      <c r="R689">
        <v>2034</v>
      </c>
      <c r="S689">
        <v>0.82</v>
      </c>
      <c r="T689">
        <v>0.42</v>
      </c>
      <c r="U689">
        <v>1.07</v>
      </c>
      <c r="V689">
        <v>1</v>
      </c>
    </row>
    <row r="690" spans="1:22" x14ac:dyDescent="0.25">
      <c r="A690" t="s">
        <v>104</v>
      </c>
      <c r="B690">
        <v>19.72</v>
      </c>
      <c r="C690">
        <v>78.95</v>
      </c>
      <c r="D690">
        <v>40</v>
      </c>
      <c r="E690">
        <v>3157</v>
      </c>
      <c r="F690">
        <v>2.25</v>
      </c>
      <c r="G690">
        <v>44.41</v>
      </c>
      <c r="H690">
        <v>2.29</v>
      </c>
      <c r="I690">
        <v>34.54</v>
      </c>
      <c r="J690">
        <v>31.7</v>
      </c>
      <c r="K690">
        <v>36.799999999999997</v>
      </c>
      <c r="L690">
        <v>0.04</v>
      </c>
      <c r="M690">
        <v>0.02</v>
      </c>
      <c r="N690">
        <v>2.46</v>
      </c>
      <c r="O690">
        <v>2.67</v>
      </c>
      <c r="P690">
        <v>0.81</v>
      </c>
      <c r="Q690" t="s">
        <v>6</v>
      </c>
      <c r="R690">
        <v>2625</v>
      </c>
      <c r="S690">
        <v>0.28000000000000003</v>
      </c>
      <c r="T690">
        <v>0.39</v>
      </c>
      <c r="U690">
        <v>1.06</v>
      </c>
      <c r="V690">
        <v>1</v>
      </c>
    </row>
    <row r="691" spans="1:22" x14ac:dyDescent="0.25">
      <c r="A691" t="s">
        <v>105</v>
      </c>
      <c r="B691">
        <v>19.72</v>
      </c>
      <c r="C691">
        <v>304.36</v>
      </c>
      <c r="D691">
        <v>40</v>
      </c>
      <c r="E691">
        <v>12162</v>
      </c>
      <c r="F691">
        <v>13.8</v>
      </c>
      <c r="G691">
        <v>272.02</v>
      </c>
      <c r="H691">
        <v>9.41</v>
      </c>
      <c r="I691">
        <v>32.33</v>
      </c>
      <c r="J691">
        <v>34.299999999999997</v>
      </c>
      <c r="K691">
        <v>30.75</v>
      </c>
      <c r="L691">
        <v>0.15</v>
      </c>
      <c r="M691">
        <v>7.0000000000000007E-2</v>
      </c>
      <c r="N691">
        <v>8.77</v>
      </c>
      <c r="O691">
        <v>9.5399999999999991</v>
      </c>
      <c r="P691">
        <v>2.81</v>
      </c>
      <c r="Q691" t="s">
        <v>7</v>
      </c>
      <c r="R691">
        <v>1479</v>
      </c>
      <c r="S691">
        <v>0.28999999999999998</v>
      </c>
      <c r="T691">
        <v>0.41</v>
      </c>
      <c r="U691">
        <v>1.06</v>
      </c>
      <c r="V691">
        <v>1</v>
      </c>
    </row>
    <row r="692" spans="1:22" x14ac:dyDescent="0.25">
      <c r="A692" t="s">
        <v>106</v>
      </c>
      <c r="B692">
        <v>19.72</v>
      </c>
      <c r="C692">
        <v>68.17</v>
      </c>
      <c r="D692">
        <v>40</v>
      </c>
      <c r="E692">
        <v>2726</v>
      </c>
      <c r="F692">
        <v>0.95</v>
      </c>
      <c r="G692">
        <v>18.71</v>
      </c>
      <c r="H692">
        <v>1.38</v>
      </c>
      <c r="I692">
        <v>49.46</v>
      </c>
      <c r="J692">
        <v>53.66</v>
      </c>
      <c r="K692">
        <v>45.26</v>
      </c>
      <c r="L692">
        <v>0.01</v>
      </c>
      <c r="M692">
        <v>0.01</v>
      </c>
      <c r="N692">
        <v>0.94</v>
      </c>
      <c r="O692">
        <v>1.02</v>
      </c>
      <c r="P692">
        <v>0.28999999999999998</v>
      </c>
      <c r="Q692" t="s">
        <v>8</v>
      </c>
      <c r="R692">
        <v>2853</v>
      </c>
      <c r="S692">
        <v>0.26</v>
      </c>
      <c r="T692">
        <v>0.34</v>
      </c>
      <c r="U692">
        <v>1.08</v>
      </c>
      <c r="V692">
        <v>1</v>
      </c>
    </row>
    <row r="693" spans="1:22" x14ac:dyDescent="0.25">
      <c r="A693" t="s">
        <v>107</v>
      </c>
      <c r="B693">
        <v>19.72</v>
      </c>
      <c r="C693">
        <v>72.040000000000006</v>
      </c>
      <c r="D693">
        <v>40</v>
      </c>
      <c r="E693">
        <v>2881</v>
      </c>
      <c r="F693">
        <v>0.38</v>
      </c>
      <c r="G693">
        <v>7.48</v>
      </c>
      <c r="H693">
        <v>1.1200000000000001</v>
      </c>
      <c r="I693">
        <v>64.569999999999993</v>
      </c>
      <c r="J693">
        <v>40.21</v>
      </c>
      <c r="K693">
        <v>88.93</v>
      </c>
      <c r="L693">
        <v>0</v>
      </c>
      <c r="M693">
        <v>0</v>
      </c>
      <c r="N693">
        <v>0.22</v>
      </c>
      <c r="O693">
        <v>0.24</v>
      </c>
      <c r="P693">
        <v>7.0000000000000007E-2</v>
      </c>
      <c r="Q693" t="s">
        <v>9</v>
      </c>
      <c r="R693">
        <v>1907</v>
      </c>
      <c r="S693">
        <v>0.16</v>
      </c>
      <c r="T693">
        <v>0.36</v>
      </c>
      <c r="U693">
        <v>1.07</v>
      </c>
      <c r="V693">
        <v>1</v>
      </c>
    </row>
    <row r="694" spans="1:22" x14ac:dyDescent="0.25">
      <c r="A694" t="s">
        <v>108</v>
      </c>
      <c r="B694">
        <v>19.72</v>
      </c>
      <c r="C694">
        <v>71.790000000000006</v>
      </c>
      <c r="D694">
        <v>40</v>
      </c>
      <c r="E694">
        <v>2871</v>
      </c>
      <c r="F694">
        <v>0.62</v>
      </c>
      <c r="G694">
        <v>12.28</v>
      </c>
      <c r="H694">
        <v>1.21</v>
      </c>
      <c r="I694">
        <v>59.51</v>
      </c>
      <c r="J694">
        <v>0</v>
      </c>
      <c r="K694">
        <v>59.51</v>
      </c>
      <c r="L694">
        <v>0.02</v>
      </c>
      <c r="M694">
        <v>0.01</v>
      </c>
      <c r="N694">
        <v>1.44</v>
      </c>
      <c r="O694">
        <v>1.56</v>
      </c>
      <c r="P694">
        <v>0.42</v>
      </c>
      <c r="Q694" t="s">
        <v>10</v>
      </c>
      <c r="R694">
        <v>8917</v>
      </c>
      <c r="S694">
        <v>0.77</v>
      </c>
      <c r="T694">
        <v>0.31</v>
      </c>
      <c r="U694">
        <v>1.08</v>
      </c>
      <c r="V694">
        <v>1</v>
      </c>
    </row>
    <row r="695" spans="1:22" x14ac:dyDescent="0.25">
      <c r="A695" t="s">
        <v>109</v>
      </c>
      <c r="B695">
        <v>19.72</v>
      </c>
      <c r="C695">
        <v>52.71</v>
      </c>
      <c r="D695">
        <v>20</v>
      </c>
      <c r="E695">
        <v>1054</v>
      </c>
      <c r="F695">
        <v>2.34</v>
      </c>
      <c r="G695">
        <v>46.07</v>
      </c>
      <c r="H695">
        <v>7.94</v>
      </c>
      <c r="I695">
        <v>6.64</v>
      </c>
      <c r="J695">
        <v>6.7</v>
      </c>
      <c r="K695">
        <v>6.6</v>
      </c>
      <c r="L695">
        <v>0.03</v>
      </c>
      <c r="M695">
        <v>0.03</v>
      </c>
      <c r="N695">
        <v>3.66</v>
      </c>
      <c r="O695">
        <v>3.99</v>
      </c>
      <c r="P695">
        <v>0.73</v>
      </c>
      <c r="Q695" t="s">
        <v>11</v>
      </c>
      <c r="R695">
        <v>2352</v>
      </c>
      <c r="S695">
        <v>0.41</v>
      </c>
      <c r="T695">
        <v>0.41</v>
      </c>
      <c r="U695">
        <v>1.24</v>
      </c>
      <c r="V695">
        <v>1</v>
      </c>
    </row>
    <row r="696" spans="1:22" x14ac:dyDescent="0.25">
      <c r="A696" t="s">
        <v>110</v>
      </c>
      <c r="B696">
        <v>19.72</v>
      </c>
      <c r="C696">
        <v>16.2</v>
      </c>
      <c r="D696">
        <v>20</v>
      </c>
      <c r="E696">
        <v>324</v>
      </c>
      <c r="F696">
        <v>-0.12</v>
      </c>
      <c r="G696">
        <v>-2.35</v>
      </c>
      <c r="H696">
        <v>0.87</v>
      </c>
      <c r="I696">
        <v>18.55</v>
      </c>
      <c r="J696">
        <v>18.100000000000001</v>
      </c>
      <c r="K696">
        <v>19</v>
      </c>
      <c r="L696">
        <v>0</v>
      </c>
      <c r="M696">
        <v>0</v>
      </c>
      <c r="N696">
        <v>0</v>
      </c>
      <c r="O696">
        <v>0</v>
      </c>
      <c r="P696">
        <v>0</v>
      </c>
      <c r="Q696" t="s">
        <v>12</v>
      </c>
      <c r="S696">
        <v>0</v>
      </c>
      <c r="T696">
        <v>0.42</v>
      </c>
      <c r="U696">
        <v>1.19</v>
      </c>
      <c r="V696">
        <v>1.01</v>
      </c>
    </row>
    <row r="697" spans="1:22" x14ac:dyDescent="0.25">
      <c r="A697" t="s">
        <v>111</v>
      </c>
      <c r="B697">
        <v>19.72</v>
      </c>
      <c r="C697">
        <v>61.64</v>
      </c>
      <c r="D697">
        <v>40</v>
      </c>
      <c r="E697">
        <v>2465</v>
      </c>
      <c r="F697">
        <v>-0.14000000000000001</v>
      </c>
      <c r="G697">
        <v>-2.77</v>
      </c>
      <c r="H697">
        <v>0.96</v>
      </c>
      <c r="I697">
        <v>64.41</v>
      </c>
      <c r="J697">
        <v>53.06</v>
      </c>
      <c r="K697">
        <v>79.12</v>
      </c>
      <c r="L697">
        <v>0</v>
      </c>
      <c r="M697">
        <v>0</v>
      </c>
      <c r="N697">
        <v>0</v>
      </c>
      <c r="O697">
        <v>0</v>
      </c>
      <c r="P697">
        <v>0</v>
      </c>
      <c r="Q697" t="s">
        <v>13</v>
      </c>
      <c r="S697">
        <v>0</v>
      </c>
      <c r="T697">
        <v>0.32</v>
      </c>
      <c r="U697">
        <v>1.08</v>
      </c>
      <c r="V697">
        <v>1</v>
      </c>
    </row>
    <row r="698" spans="1:22" x14ac:dyDescent="0.25">
      <c r="A698" t="s">
        <v>112</v>
      </c>
      <c r="N698">
        <v>22.82</v>
      </c>
      <c r="O698">
        <v>24.82</v>
      </c>
      <c r="P698">
        <v>65.91</v>
      </c>
    </row>
    <row r="699" spans="1:22" x14ac:dyDescent="0.25">
      <c r="A699" t="s">
        <v>14</v>
      </c>
      <c r="N699">
        <v>91.95</v>
      </c>
      <c r="O699">
        <v>100</v>
      </c>
      <c r="P699">
        <v>100</v>
      </c>
    </row>
    <row r="700" spans="1:22" x14ac:dyDescent="0.25">
      <c r="A700" t="s">
        <v>91</v>
      </c>
      <c r="B700" t="s">
        <v>73</v>
      </c>
    </row>
    <row r="701" spans="1:22" x14ac:dyDescent="0.25">
      <c r="A701" t="s">
        <v>0</v>
      </c>
      <c r="B701">
        <v>0.64</v>
      </c>
    </row>
    <row r="702" spans="1:22" x14ac:dyDescent="0.25">
      <c r="A702" t="s">
        <v>1</v>
      </c>
      <c r="B702">
        <v>22</v>
      </c>
    </row>
    <row r="703" spans="1:22" x14ac:dyDescent="0.25">
      <c r="A703" t="s">
        <v>2</v>
      </c>
      <c r="B703">
        <v>0.4</v>
      </c>
    </row>
    <row r="704" spans="1:22" x14ac:dyDescent="0.25">
      <c r="A704" t="s">
        <v>3</v>
      </c>
      <c r="B704">
        <v>0.71</v>
      </c>
    </row>
    <row r="705" spans="1:22" x14ac:dyDescent="0.25">
      <c r="A705" t="s">
        <v>4</v>
      </c>
      <c r="B705">
        <v>16.43</v>
      </c>
    </row>
    <row r="706" spans="1:22" x14ac:dyDescent="0.25">
      <c r="A706" t="s">
        <v>5</v>
      </c>
      <c r="B706">
        <v>31.48</v>
      </c>
    </row>
    <row r="707" spans="1:22" x14ac:dyDescent="0.25">
      <c r="A707" t="s">
        <v>6</v>
      </c>
      <c r="B707">
        <v>2.88</v>
      </c>
    </row>
    <row r="708" spans="1:22" x14ac:dyDescent="0.25">
      <c r="A708" t="s">
        <v>7</v>
      </c>
      <c r="B708">
        <v>10.23</v>
      </c>
    </row>
    <row r="709" spans="1:22" x14ac:dyDescent="0.25">
      <c r="A709" t="s">
        <v>8</v>
      </c>
      <c r="B709">
        <v>1.0900000000000001</v>
      </c>
    </row>
    <row r="710" spans="1:22" x14ac:dyDescent="0.25">
      <c r="A710" t="s">
        <v>9</v>
      </c>
      <c r="B710">
        <v>0.25</v>
      </c>
    </row>
    <row r="711" spans="1:22" x14ac:dyDescent="0.25">
      <c r="A711" t="s">
        <v>10</v>
      </c>
      <c r="B711">
        <v>1.66</v>
      </c>
    </row>
    <row r="712" spans="1:22" x14ac:dyDescent="0.25">
      <c r="A712" t="s">
        <v>11</v>
      </c>
      <c r="B712">
        <v>4.17</v>
      </c>
    </row>
    <row r="713" spans="1:22" x14ac:dyDescent="0.25">
      <c r="A713" t="s">
        <v>12</v>
      </c>
      <c r="B713">
        <v>0</v>
      </c>
    </row>
    <row r="714" spans="1:22" x14ac:dyDescent="0.25">
      <c r="A714" t="s">
        <v>13</v>
      </c>
      <c r="B714">
        <v>0</v>
      </c>
    </row>
    <row r="715" spans="1:22" x14ac:dyDescent="0.25">
      <c r="A715" t="s">
        <v>14</v>
      </c>
      <c r="B715">
        <v>91.95</v>
      </c>
    </row>
    <row r="717" spans="1:22" x14ac:dyDescent="0.25">
      <c r="B717" t="s">
        <v>133</v>
      </c>
    </row>
    <row r="718" spans="1:22" x14ac:dyDescent="0.25">
      <c r="A718" t="s">
        <v>98</v>
      </c>
      <c r="B718">
        <v>19.72</v>
      </c>
      <c r="C718">
        <v>199.73</v>
      </c>
      <c r="D718">
        <v>20</v>
      </c>
      <c r="E718">
        <v>3992</v>
      </c>
      <c r="F718">
        <v>7.5</v>
      </c>
      <c r="G718">
        <v>147.97</v>
      </c>
      <c r="H718">
        <v>3.86</v>
      </c>
      <c r="I718">
        <v>51.76</v>
      </c>
      <c r="J718">
        <v>45.71</v>
      </c>
      <c r="K718">
        <v>57.81</v>
      </c>
      <c r="L718">
        <v>0.01</v>
      </c>
      <c r="M718">
        <v>0</v>
      </c>
      <c r="N718">
        <v>0.54</v>
      </c>
      <c r="O718">
        <v>0.59</v>
      </c>
      <c r="P718">
        <v>0.9</v>
      </c>
      <c r="Q718" t="s">
        <v>0</v>
      </c>
      <c r="R718">
        <v>301</v>
      </c>
      <c r="S718">
        <v>0.04</v>
      </c>
      <c r="T718">
        <v>0.22</v>
      </c>
      <c r="U718">
        <v>1.96</v>
      </c>
      <c r="V718">
        <v>1</v>
      </c>
    </row>
    <row r="719" spans="1:22" x14ac:dyDescent="0.25">
      <c r="A719" t="s">
        <v>99</v>
      </c>
      <c r="B719">
        <v>19.72</v>
      </c>
      <c r="C719">
        <v>560.08000000000004</v>
      </c>
      <c r="D719">
        <v>20</v>
      </c>
      <c r="E719">
        <v>11181</v>
      </c>
      <c r="F719">
        <v>27.93</v>
      </c>
      <c r="G719">
        <v>550.67999999999995</v>
      </c>
      <c r="H719">
        <v>59.58</v>
      </c>
      <c r="I719">
        <v>9.4</v>
      </c>
      <c r="J719">
        <v>4.8</v>
      </c>
      <c r="K719">
        <v>14</v>
      </c>
      <c r="L719">
        <v>0.44</v>
      </c>
      <c r="M719">
        <v>7.0000000000000007E-2</v>
      </c>
      <c r="N719">
        <v>9.2100000000000009</v>
      </c>
      <c r="O719">
        <v>9.98</v>
      </c>
      <c r="P719">
        <v>13.79</v>
      </c>
      <c r="Q719" t="s">
        <v>1</v>
      </c>
      <c r="R719">
        <v>587</v>
      </c>
      <c r="S719">
        <v>0.28000000000000003</v>
      </c>
      <c r="T719">
        <v>0.3</v>
      </c>
      <c r="U719">
        <v>1.65</v>
      </c>
      <c r="V719">
        <v>1</v>
      </c>
    </row>
    <row r="720" spans="1:22" x14ac:dyDescent="0.25">
      <c r="A720" t="s">
        <v>100</v>
      </c>
      <c r="B720">
        <v>19.72</v>
      </c>
      <c r="C720">
        <v>77.22</v>
      </c>
      <c r="D720">
        <v>20</v>
      </c>
      <c r="E720">
        <v>1544</v>
      </c>
      <c r="F720">
        <v>2.8</v>
      </c>
      <c r="G720">
        <v>55.22</v>
      </c>
      <c r="H720">
        <v>3.51</v>
      </c>
      <c r="I720">
        <v>22</v>
      </c>
      <c r="J720">
        <v>0</v>
      </c>
      <c r="K720">
        <v>22</v>
      </c>
      <c r="L720">
        <v>0.01</v>
      </c>
      <c r="M720">
        <v>0</v>
      </c>
      <c r="N720">
        <v>0.35</v>
      </c>
      <c r="O720">
        <v>0.38</v>
      </c>
      <c r="P720">
        <v>0.4</v>
      </c>
      <c r="Q720" t="s">
        <v>2</v>
      </c>
      <c r="R720">
        <v>412</v>
      </c>
      <c r="S720">
        <v>0.05</v>
      </c>
      <c r="T720">
        <v>0.47</v>
      </c>
      <c r="U720">
        <v>1.1599999999999999</v>
      </c>
      <c r="V720">
        <v>1.03</v>
      </c>
    </row>
    <row r="721" spans="1:22" x14ac:dyDescent="0.25">
      <c r="A721" t="s">
        <v>101</v>
      </c>
      <c r="B721">
        <v>19.72</v>
      </c>
      <c r="C721">
        <v>167.79</v>
      </c>
      <c r="D721">
        <v>20</v>
      </c>
      <c r="E721">
        <v>3354</v>
      </c>
      <c r="F721">
        <v>5.8</v>
      </c>
      <c r="G721">
        <v>114.35</v>
      </c>
      <c r="H721">
        <v>3.14</v>
      </c>
      <c r="I721">
        <v>53.44</v>
      </c>
      <c r="J721">
        <v>56.01</v>
      </c>
      <c r="K721">
        <v>49.01</v>
      </c>
      <c r="L721">
        <v>0.02</v>
      </c>
      <c r="M721">
        <v>0.01</v>
      </c>
      <c r="N721">
        <v>1.18</v>
      </c>
      <c r="O721">
        <v>1.28</v>
      </c>
      <c r="P721">
        <v>0.62</v>
      </c>
      <c r="Q721" t="s">
        <v>3</v>
      </c>
      <c r="R721">
        <v>861</v>
      </c>
      <c r="S721">
        <v>0.1</v>
      </c>
      <c r="T721">
        <v>0.25</v>
      </c>
      <c r="U721">
        <v>1.7</v>
      </c>
      <c r="V721">
        <v>1</v>
      </c>
    </row>
    <row r="722" spans="1:22" x14ac:dyDescent="0.25">
      <c r="A722" t="s">
        <v>102</v>
      </c>
      <c r="B722">
        <v>19.72</v>
      </c>
      <c r="C722">
        <v>363.66</v>
      </c>
      <c r="D722">
        <v>40</v>
      </c>
      <c r="E722">
        <v>14529</v>
      </c>
      <c r="F722">
        <v>17.46</v>
      </c>
      <c r="G722">
        <v>344.21</v>
      </c>
      <c r="H722">
        <v>18.7</v>
      </c>
      <c r="I722">
        <v>19.45</v>
      </c>
      <c r="J722">
        <v>20</v>
      </c>
      <c r="K722">
        <v>18.899999999999999</v>
      </c>
      <c r="L722">
        <v>0.24</v>
      </c>
      <c r="M722">
        <v>0.12</v>
      </c>
      <c r="N722">
        <v>14.21</v>
      </c>
      <c r="O722">
        <v>15.4</v>
      </c>
      <c r="P722">
        <v>4.74</v>
      </c>
      <c r="Q722" t="s">
        <v>4</v>
      </c>
      <c r="R722">
        <v>1470</v>
      </c>
      <c r="S722">
        <v>0.53</v>
      </c>
      <c r="T722">
        <v>0.42</v>
      </c>
      <c r="U722">
        <v>1.08</v>
      </c>
      <c r="V722">
        <v>1.01</v>
      </c>
    </row>
    <row r="723" spans="1:22" x14ac:dyDescent="0.25">
      <c r="A723" t="s">
        <v>103</v>
      </c>
      <c r="B723">
        <v>19.72</v>
      </c>
      <c r="C723">
        <v>691.22</v>
      </c>
      <c r="D723">
        <v>20</v>
      </c>
      <c r="E723">
        <v>13793</v>
      </c>
      <c r="F723">
        <v>34</v>
      </c>
      <c r="G723">
        <v>670.42</v>
      </c>
      <c r="H723">
        <v>33.229999999999997</v>
      </c>
      <c r="I723">
        <v>20.8</v>
      </c>
      <c r="J723">
        <v>20.2</v>
      </c>
      <c r="K723">
        <v>21.4</v>
      </c>
      <c r="L723">
        <v>0.45</v>
      </c>
      <c r="M723">
        <v>0.22</v>
      </c>
      <c r="N723">
        <v>26.36</v>
      </c>
      <c r="O723">
        <v>28.56</v>
      </c>
      <c r="P723">
        <v>8.7200000000000006</v>
      </c>
      <c r="Q723" t="s">
        <v>5</v>
      </c>
      <c r="R723">
        <v>2049</v>
      </c>
      <c r="S723">
        <v>0.81</v>
      </c>
      <c r="T723">
        <v>0.42</v>
      </c>
      <c r="U723">
        <v>1.07</v>
      </c>
      <c r="V723">
        <v>1</v>
      </c>
    </row>
    <row r="724" spans="1:22" x14ac:dyDescent="0.25">
      <c r="A724" t="s">
        <v>104</v>
      </c>
      <c r="B724">
        <v>19.72</v>
      </c>
      <c r="C724">
        <v>75.09</v>
      </c>
      <c r="D724">
        <v>40</v>
      </c>
      <c r="E724">
        <v>3003</v>
      </c>
      <c r="F724">
        <v>2.15</v>
      </c>
      <c r="G724">
        <v>42.37</v>
      </c>
      <c r="H724">
        <v>2.2999999999999998</v>
      </c>
      <c r="I724">
        <v>32.72</v>
      </c>
      <c r="J724">
        <v>31.05</v>
      </c>
      <c r="K724">
        <v>34.049999999999997</v>
      </c>
      <c r="L724">
        <v>0.04</v>
      </c>
      <c r="M724">
        <v>0.02</v>
      </c>
      <c r="N724">
        <v>2.35</v>
      </c>
      <c r="O724">
        <v>2.54</v>
      </c>
      <c r="P724">
        <v>0.77</v>
      </c>
      <c r="Q724" t="s">
        <v>6</v>
      </c>
      <c r="R724">
        <v>2557</v>
      </c>
      <c r="S724">
        <v>0.27</v>
      </c>
      <c r="T724">
        <v>0.39</v>
      </c>
      <c r="U724">
        <v>1.07</v>
      </c>
      <c r="V724">
        <v>1</v>
      </c>
    </row>
    <row r="725" spans="1:22" x14ac:dyDescent="0.25">
      <c r="A725" t="s">
        <v>105</v>
      </c>
      <c r="B725">
        <v>19.72</v>
      </c>
      <c r="C725">
        <v>270.52</v>
      </c>
      <c r="D725">
        <v>40</v>
      </c>
      <c r="E725">
        <v>10811</v>
      </c>
      <c r="F725">
        <v>12.09</v>
      </c>
      <c r="G725">
        <v>238.5</v>
      </c>
      <c r="H725">
        <v>8.4499999999999993</v>
      </c>
      <c r="I725">
        <v>32.020000000000003</v>
      </c>
      <c r="J725">
        <v>32.1</v>
      </c>
      <c r="K725">
        <v>31.95</v>
      </c>
      <c r="L725">
        <v>0.13</v>
      </c>
      <c r="M725">
        <v>0.06</v>
      </c>
      <c r="N725">
        <v>7.7</v>
      </c>
      <c r="O725">
        <v>8.34</v>
      </c>
      <c r="P725">
        <v>2.4700000000000002</v>
      </c>
      <c r="Q725" t="s">
        <v>7</v>
      </c>
      <c r="R725">
        <v>1474</v>
      </c>
      <c r="S725">
        <v>0.28000000000000003</v>
      </c>
      <c r="T725">
        <v>0.41</v>
      </c>
      <c r="U725">
        <v>1.06</v>
      </c>
      <c r="V725">
        <v>1</v>
      </c>
    </row>
    <row r="726" spans="1:22" x14ac:dyDescent="0.25">
      <c r="A726" t="s">
        <v>106</v>
      </c>
      <c r="B726">
        <v>19.72</v>
      </c>
      <c r="C726">
        <v>62.44</v>
      </c>
      <c r="D726">
        <v>40</v>
      </c>
      <c r="E726">
        <v>2497</v>
      </c>
      <c r="F726">
        <v>0.76</v>
      </c>
      <c r="G726">
        <v>15.08</v>
      </c>
      <c r="H726">
        <v>1.32</v>
      </c>
      <c r="I726">
        <v>47.36</v>
      </c>
      <c r="J726">
        <v>49.76</v>
      </c>
      <c r="K726">
        <v>44.96</v>
      </c>
      <c r="L726">
        <v>0.01</v>
      </c>
      <c r="M726">
        <v>0.01</v>
      </c>
      <c r="N726">
        <v>0.76</v>
      </c>
      <c r="O726">
        <v>0.82</v>
      </c>
      <c r="P726">
        <v>0.23</v>
      </c>
      <c r="Q726" t="s">
        <v>8</v>
      </c>
      <c r="R726">
        <v>2789</v>
      </c>
      <c r="S726">
        <v>0.25</v>
      </c>
      <c r="T726">
        <v>0.34</v>
      </c>
      <c r="U726">
        <v>1.08</v>
      </c>
      <c r="V726">
        <v>1</v>
      </c>
    </row>
    <row r="727" spans="1:22" x14ac:dyDescent="0.25">
      <c r="A727" t="s">
        <v>107</v>
      </c>
      <c r="B727">
        <v>19.72</v>
      </c>
      <c r="C727">
        <v>65.44</v>
      </c>
      <c r="D727">
        <v>40</v>
      </c>
      <c r="E727">
        <v>2617</v>
      </c>
      <c r="F727">
        <v>-0.02</v>
      </c>
      <c r="G727">
        <v>-0.43</v>
      </c>
      <c r="H727">
        <v>0.99</v>
      </c>
      <c r="I727">
        <v>65.87</v>
      </c>
      <c r="J727">
        <v>40.159999999999997</v>
      </c>
      <c r="K727">
        <v>91.58</v>
      </c>
      <c r="L727">
        <v>0</v>
      </c>
      <c r="M727">
        <v>0</v>
      </c>
      <c r="N727">
        <v>0</v>
      </c>
      <c r="O727">
        <v>0</v>
      </c>
      <c r="P727">
        <v>0</v>
      </c>
      <c r="Q727" t="s">
        <v>9</v>
      </c>
      <c r="S727">
        <v>0</v>
      </c>
      <c r="T727">
        <v>0.36</v>
      </c>
      <c r="U727">
        <v>1.08</v>
      </c>
      <c r="V727">
        <v>1</v>
      </c>
    </row>
    <row r="728" spans="1:22" x14ac:dyDescent="0.25">
      <c r="A728" t="s">
        <v>108</v>
      </c>
      <c r="B728">
        <v>19.72</v>
      </c>
      <c r="C728">
        <v>69.37</v>
      </c>
      <c r="D728">
        <v>40</v>
      </c>
      <c r="E728">
        <v>2774</v>
      </c>
      <c r="F728">
        <v>0.61</v>
      </c>
      <c r="G728">
        <v>12.11</v>
      </c>
      <c r="H728">
        <v>1.21</v>
      </c>
      <c r="I728">
        <v>57.26</v>
      </c>
      <c r="J728">
        <v>0</v>
      </c>
      <c r="K728">
        <v>57.26</v>
      </c>
      <c r="L728">
        <v>0.02</v>
      </c>
      <c r="M728">
        <v>0.01</v>
      </c>
      <c r="N728">
        <v>1.41</v>
      </c>
      <c r="O728">
        <v>1.53</v>
      </c>
      <c r="P728">
        <v>0.42</v>
      </c>
      <c r="Q728" t="s">
        <v>10</v>
      </c>
      <c r="R728">
        <v>8729</v>
      </c>
      <c r="S728">
        <v>0.75</v>
      </c>
      <c r="T728">
        <v>0.31</v>
      </c>
      <c r="U728">
        <v>1.08</v>
      </c>
      <c r="V728">
        <v>1</v>
      </c>
    </row>
    <row r="729" spans="1:22" x14ac:dyDescent="0.25">
      <c r="A729" t="s">
        <v>109</v>
      </c>
      <c r="B729">
        <v>19.72</v>
      </c>
      <c r="C729">
        <v>69.42</v>
      </c>
      <c r="D729">
        <v>20</v>
      </c>
      <c r="E729">
        <v>1388</v>
      </c>
      <c r="F729">
        <v>3.23</v>
      </c>
      <c r="G729">
        <v>63.63</v>
      </c>
      <c r="H729">
        <v>11.99</v>
      </c>
      <c r="I729">
        <v>5.79</v>
      </c>
      <c r="J729">
        <v>5.2</v>
      </c>
      <c r="K729">
        <v>6.2</v>
      </c>
      <c r="L729">
        <v>0.05</v>
      </c>
      <c r="M729">
        <v>0.04</v>
      </c>
      <c r="N729">
        <v>5.05</v>
      </c>
      <c r="O729">
        <v>5.47</v>
      </c>
      <c r="P729">
        <v>1.01</v>
      </c>
      <c r="Q729" t="s">
        <v>11</v>
      </c>
      <c r="R729">
        <v>2192</v>
      </c>
      <c r="S729">
        <v>0.47</v>
      </c>
      <c r="T729">
        <v>0.41</v>
      </c>
      <c r="U729">
        <v>1.24</v>
      </c>
      <c r="V729">
        <v>1</v>
      </c>
    </row>
    <row r="730" spans="1:22" x14ac:dyDescent="0.25">
      <c r="A730" t="s">
        <v>110</v>
      </c>
      <c r="B730">
        <v>19.72</v>
      </c>
      <c r="C730">
        <v>25.7</v>
      </c>
      <c r="D730">
        <v>20</v>
      </c>
      <c r="E730">
        <v>514</v>
      </c>
      <c r="F730">
        <v>0.49</v>
      </c>
      <c r="G730">
        <v>9.6999999999999993</v>
      </c>
      <c r="H730">
        <v>1.61</v>
      </c>
      <c r="I730">
        <v>16</v>
      </c>
      <c r="J730">
        <v>18.7</v>
      </c>
      <c r="K730">
        <v>13.3</v>
      </c>
      <c r="L730">
        <v>0</v>
      </c>
      <c r="M730">
        <v>0</v>
      </c>
      <c r="N730">
        <v>0.47</v>
      </c>
      <c r="O730">
        <v>0.51</v>
      </c>
      <c r="P730">
        <v>0.09</v>
      </c>
      <c r="Q730" t="s">
        <v>12</v>
      </c>
      <c r="R730">
        <v>2207</v>
      </c>
      <c r="S730">
        <v>0.21</v>
      </c>
      <c r="T730">
        <v>0.42</v>
      </c>
      <c r="U730">
        <v>1.2</v>
      </c>
      <c r="V730">
        <v>1.01</v>
      </c>
    </row>
    <row r="731" spans="1:22" x14ac:dyDescent="0.25">
      <c r="A731" t="s">
        <v>111</v>
      </c>
      <c r="B731">
        <v>19.72</v>
      </c>
      <c r="C731">
        <v>61.89</v>
      </c>
      <c r="D731">
        <v>40</v>
      </c>
      <c r="E731">
        <v>2475</v>
      </c>
      <c r="F731">
        <v>-0.13</v>
      </c>
      <c r="G731">
        <v>-2.52</v>
      </c>
      <c r="H731">
        <v>0.96</v>
      </c>
      <c r="I731">
        <v>64.41</v>
      </c>
      <c r="J731">
        <v>55.26</v>
      </c>
      <c r="K731">
        <v>76.27</v>
      </c>
      <c r="L731">
        <v>0</v>
      </c>
      <c r="M731">
        <v>0</v>
      </c>
      <c r="N731">
        <v>0</v>
      </c>
      <c r="O731">
        <v>0</v>
      </c>
      <c r="P731">
        <v>0</v>
      </c>
      <c r="Q731" t="s">
        <v>13</v>
      </c>
      <c r="S731">
        <v>0</v>
      </c>
      <c r="T731">
        <v>0.32</v>
      </c>
      <c r="U731">
        <v>1.08</v>
      </c>
      <c r="V731">
        <v>1</v>
      </c>
    </row>
    <row r="732" spans="1:22" x14ac:dyDescent="0.25">
      <c r="A732" t="s">
        <v>112</v>
      </c>
      <c r="N732">
        <v>22.72</v>
      </c>
      <c r="O732">
        <v>24.61</v>
      </c>
      <c r="P732">
        <v>65.83</v>
      </c>
    </row>
    <row r="733" spans="1:22" x14ac:dyDescent="0.25">
      <c r="A733" t="s">
        <v>14</v>
      </c>
      <c r="N733">
        <v>92.31</v>
      </c>
      <c r="O733">
        <v>100</v>
      </c>
      <c r="P733">
        <v>100</v>
      </c>
    </row>
    <row r="734" spans="1:22" x14ac:dyDescent="0.25">
      <c r="A734" t="s">
        <v>91</v>
      </c>
      <c r="B734" t="s">
        <v>73</v>
      </c>
    </row>
    <row r="735" spans="1:22" x14ac:dyDescent="0.25">
      <c r="A735" t="s">
        <v>0</v>
      </c>
      <c r="B735">
        <v>1.1599999999999999</v>
      </c>
    </row>
    <row r="736" spans="1:22" x14ac:dyDescent="0.25">
      <c r="A736" t="s">
        <v>1</v>
      </c>
      <c r="B736">
        <v>21.11</v>
      </c>
    </row>
    <row r="737" spans="1:22" x14ac:dyDescent="0.25">
      <c r="A737" t="s">
        <v>2</v>
      </c>
      <c r="B737">
        <v>0.49</v>
      </c>
    </row>
    <row r="738" spans="1:22" x14ac:dyDescent="0.25">
      <c r="A738" t="s">
        <v>3</v>
      </c>
      <c r="B738">
        <v>1.5</v>
      </c>
    </row>
    <row r="739" spans="1:22" x14ac:dyDescent="0.25">
      <c r="A739" t="s">
        <v>4</v>
      </c>
      <c r="B739">
        <v>16.670000000000002</v>
      </c>
    </row>
    <row r="740" spans="1:22" x14ac:dyDescent="0.25">
      <c r="A740" t="s">
        <v>5</v>
      </c>
      <c r="B740">
        <v>30.88</v>
      </c>
    </row>
    <row r="741" spans="1:22" x14ac:dyDescent="0.25">
      <c r="A741" t="s">
        <v>6</v>
      </c>
      <c r="B741">
        <v>2.75</v>
      </c>
    </row>
    <row r="742" spans="1:22" x14ac:dyDescent="0.25">
      <c r="A742" t="s">
        <v>7</v>
      </c>
      <c r="B742">
        <v>8.98</v>
      </c>
    </row>
    <row r="743" spans="1:22" x14ac:dyDescent="0.25">
      <c r="A743" t="s">
        <v>8</v>
      </c>
      <c r="B743">
        <v>0.88</v>
      </c>
    </row>
    <row r="744" spans="1:22" x14ac:dyDescent="0.25">
      <c r="A744" t="s">
        <v>9</v>
      </c>
      <c r="B744">
        <v>0</v>
      </c>
    </row>
    <row r="745" spans="1:22" x14ac:dyDescent="0.25">
      <c r="A745" t="s">
        <v>10</v>
      </c>
      <c r="B745">
        <v>1.63</v>
      </c>
    </row>
    <row r="746" spans="1:22" x14ac:dyDescent="0.25">
      <c r="A746" t="s">
        <v>11</v>
      </c>
      <c r="B746">
        <v>5.74</v>
      </c>
    </row>
    <row r="747" spans="1:22" x14ac:dyDescent="0.25">
      <c r="A747" t="s">
        <v>12</v>
      </c>
      <c r="B747">
        <v>0.53</v>
      </c>
    </row>
    <row r="748" spans="1:22" x14ac:dyDescent="0.25">
      <c r="A748" t="s">
        <v>13</v>
      </c>
      <c r="B748">
        <v>0</v>
      </c>
    </row>
    <row r="749" spans="1:22" x14ac:dyDescent="0.25">
      <c r="A749" t="s">
        <v>14</v>
      </c>
      <c r="B749">
        <v>92.31</v>
      </c>
    </row>
    <row r="751" spans="1:22" x14ac:dyDescent="0.25">
      <c r="B751" t="s">
        <v>134</v>
      </c>
    </row>
    <row r="752" spans="1:22" x14ac:dyDescent="0.25">
      <c r="A752" t="s">
        <v>98</v>
      </c>
      <c r="B752">
        <v>19.71</v>
      </c>
      <c r="C752">
        <v>317.73</v>
      </c>
      <c r="D752">
        <v>20</v>
      </c>
      <c r="E752">
        <v>6348</v>
      </c>
      <c r="F752">
        <v>13.28</v>
      </c>
      <c r="G752">
        <v>261.82</v>
      </c>
      <c r="H752">
        <v>5.68</v>
      </c>
      <c r="I752">
        <v>55.91</v>
      </c>
      <c r="J752">
        <v>52.01</v>
      </c>
      <c r="K752">
        <v>59.81</v>
      </c>
      <c r="L752">
        <v>0.03</v>
      </c>
      <c r="M752">
        <v>0.01</v>
      </c>
      <c r="N752">
        <v>0.96</v>
      </c>
      <c r="O752">
        <v>1.06</v>
      </c>
      <c r="P752">
        <v>1.62</v>
      </c>
      <c r="Q752" t="s">
        <v>0</v>
      </c>
      <c r="R752">
        <v>312</v>
      </c>
      <c r="S752">
        <v>0.05</v>
      </c>
      <c r="T752">
        <v>0.22</v>
      </c>
      <c r="U752">
        <v>1.95</v>
      </c>
      <c r="V752">
        <v>1</v>
      </c>
    </row>
    <row r="753" spans="1:22" x14ac:dyDescent="0.25">
      <c r="A753" t="s">
        <v>99</v>
      </c>
      <c r="B753">
        <v>19.71</v>
      </c>
      <c r="C753">
        <v>515.88</v>
      </c>
      <c r="D753">
        <v>20</v>
      </c>
      <c r="E753">
        <v>10300</v>
      </c>
      <c r="F753">
        <v>25.85</v>
      </c>
      <c r="G753">
        <v>509.63</v>
      </c>
      <c r="H753">
        <v>82.54</v>
      </c>
      <c r="I753">
        <v>6.25</v>
      </c>
      <c r="J753">
        <v>5.6</v>
      </c>
      <c r="K753">
        <v>6.9</v>
      </c>
      <c r="L753">
        <v>0.41</v>
      </c>
      <c r="M753">
        <v>0.06</v>
      </c>
      <c r="N753">
        <v>8.52</v>
      </c>
      <c r="O753">
        <v>9.43</v>
      </c>
      <c r="P753">
        <v>13.12</v>
      </c>
      <c r="Q753" t="s">
        <v>1</v>
      </c>
      <c r="R753">
        <v>480</v>
      </c>
      <c r="S753">
        <v>0.27</v>
      </c>
      <c r="T753">
        <v>0.3</v>
      </c>
      <c r="U753">
        <v>1.65</v>
      </c>
      <c r="V753">
        <v>1</v>
      </c>
    </row>
    <row r="754" spans="1:22" x14ac:dyDescent="0.25">
      <c r="A754" t="s">
        <v>100</v>
      </c>
      <c r="B754">
        <v>19.71</v>
      </c>
      <c r="C754">
        <v>166.89</v>
      </c>
      <c r="D754">
        <v>20</v>
      </c>
      <c r="E754">
        <v>3336</v>
      </c>
      <c r="F754">
        <v>7.48</v>
      </c>
      <c r="G754">
        <v>147.49</v>
      </c>
      <c r="H754">
        <v>8.6</v>
      </c>
      <c r="I754">
        <v>19.399999999999999</v>
      </c>
      <c r="J754">
        <v>0</v>
      </c>
      <c r="K754">
        <v>19.399999999999999</v>
      </c>
      <c r="L754">
        <v>0.03</v>
      </c>
      <c r="M754">
        <v>0.01</v>
      </c>
      <c r="N754">
        <v>0.94</v>
      </c>
      <c r="O754">
        <v>1.03</v>
      </c>
      <c r="P754">
        <v>1.1100000000000001</v>
      </c>
      <c r="Q754" t="s">
        <v>2</v>
      </c>
      <c r="R754">
        <v>391</v>
      </c>
      <c r="S754">
        <v>0.06</v>
      </c>
      <c r="T754">
        <v>0.47</v>
      </c>
      <c r="U754">
        <v>1.17</v>
      </c>
      <c r="V754">
        <v>1.02</v>
      </c>
    </row>
    <row r="755" spans="1:22" x14ac:dyDescent="0.25">
      <c r="A755" t="s">
        <v>101</v>
      </c>
      <c r="B755">
        <v>19.71</v>
      </c>
      <c r="C755">
        <v>85.57</v>
      </c>
      <c r="D755">
        <v>20</v>
      </c>
      <c r="E755">
        <v>1711</v>
      </c>
      <c r="F755">
        <v>1.1399999999999999</v>
      </c>
      <c r="G755">
        <v>22.55</v>
      </c>
      <c r="H755">
        <v>1.36</v>
      </c>
      <c r="I755">
        <v>63.03</v>
      </c>
      <c r="J755">
        <v>62.51</v>
      </c>
      <c r="K755">
        <v>63.91</v>
      </c>
      <c r="L755">
        <v>0</v>
      </c>
      <c r="M755">
        <v>0</v>
      </c>
      <c r="N755">
        <v>0.23</v>
      </c>
      <c r="O755">
        <v>0.26</v>
      </c>
      <c r="P755">
        <v>0.12</v>
      </c>
      <c r="Q755" t="s">
        <v>3</v>
      </c>
      <c r="R755">
        <v>934</v>
      </c>
      <c r="S755">
        <v>0.08</v>
      </c>
      <c r="T755">
        <v>0.25</v>
      </c>
      <c r="U755">
        <v>1.71</v>
      </c>
      <c r="V755">
        <v>1</v>
      </c>
    </row>
    <row r="756" spans="1:22" x14ac:dyDescent="0.25">
      <c r="A756" t="s">
        <v>102</v>
      </c>
      <c r="B756">
        <v>19.71</v>
      </c>
      <c r="C756">
        <v>304.08</v>
      </c>
      <c r="D756">
        <v>40</v>
      </c>
      <c r="E756">
        <v>12151</v>
      </c>
      <c r="F756">
        <v>14.52</v>
      </c>
      <c r="G756">
        <v>286.2</v>
      </c>
      <c r="H756">
        <v>17.010000000000002</v>
      </c>
      <c r="I756">
        <v>17.88</v>
      </c>
      <c r="J756">
        <v>18.45</v>
      </c>
      <c r="K756">
        <v>17.3</v>
      </c>
      <c r="L756">
        <v>0.2</v>
      </c>
      <c r="M756">
        <v>0.1</v>
      </c>
      <c r="N756">
        <v>11.88</v>
      </c>
      <c r="O756">
        <v>13.14</v>
      </c>
      <c r="P756">
        <v>4.08</v>
      </c>
      <c r="Q756" t="s">
        <v>4</v>
      </c>
      <c r="R756">
        <v>1416</v>
      </c>
      <c r="S756">
        <v>0.46</v>
      </c>
      <c r="T756">
        <v>0.42</v>
      </c>
      <c r="U756">
        <v>1.0900000000000001</v>
      </c>
      <c r="V756">
        <v>1.01</v>
      </c>
    </row>
    <row r="757" spans="1:22" x14ac:dyDescent="0.25">
      <c r="A757" t="s">
        <v>103</v>
      </c>
      <c r="B757">
        <v>19.71</v>
      </c>
      <c r="C757">
        <v>608.57000000000005</v>
      </c>
      <c r="D757">
        <v>20</v>
      </c>
      <c r="E757">
        <v>12147</v>
      </c>
      <c r="F757">
        <v>29.91</v>
      </c>
      <c r="G757">
        <v>589.66999999999996</v>
      </c>
      <c r="H757">
        <v>32.200000000000003</v>
      </c>
      <c r="I757">
        <v>18.899999999999999</v>
      </c>
      <c r="J757">
        <v>21.7</v>
      </c>
      <c r="K757">
        <v>16.100000000000001</v>
      </c>
      <c r="L757">
        <v>0.39</v>
      </c>
      <c r="M757">
        <v>0.19</v>
      </c>
      <c r="N757">
        <v>23.32</v>
      </c>
      <c r="O757">
        <v>25.8</v>
      </c>
      <c r="P757">
        <v>7.94</v>
      </c>
      <c r="Q757" t="s">
        <v>5</v>
      </c>
      <c r="R757">
        <v>1965</v>
      </c>
      <c r="S757">
        <v>0.76</v>
      </c>
      <c r="T757">
        <v>0.41</v>
      </c>
      <c r="U757">
        <v>1.08</v>
      </c>
      <c r="V757">
        <v>1</v>
      </c>
    </row>
    <row r="758" spans="1:22" x14ac:dyDescent="0.25">
      <c r="A758" t="s">
        <v>104</v>
      </c>
      <c r="B758">
        <v>19.71</v>
      </c>
      <c r="C758">
        <v>72.569999999999993</v>
      </c>
      <c r="D758">
        <v>40</v>
      </c>
      <c r="E758">
        <v>2902</v>
      </c>
      <c r="F758">
        <v>1.94</v>
      </c>
      <c r="G758">
        <v>38.24</v>
      </c>
      <c r="H758">
        <v>2.11</v>
      </c>
      <c r="I758">
        <v>34.33</v>
      </c>
      <c r="J758">
        <v>32.35</v>
      </c>
      <c r="K758">
        <v>35.9</v>
      </c>
      <c r="L758">
        <v>0.04</v>
      </c>
      <c r="M758">
        <v>0.02</v>
      </c>
      <c r="N758">
        <v>2.12</v>
      </c>
      <c r="O758">
        <v>2.35</v>
      </c>
      <c r="P758">
        <v>0.72</v>
      </c>
      <c r="Q758" t="s">
        <v>6</v>
      </c>
      <c r="R758">
        <v>2624</v>
      </c>
      <c r="S758">
        <v>0.27</v>
      </c>
      <c r="T758">
        <v>0.39</v>
      </c>
      <c r="U758">
        <v>1.07</v>
      </c>
      <c r="V758">
        <v>1</v>
      </c>
    </row>
    <row r="759" spans="1:22" x14ac:dyDescent="0.25">
      <c r="A759" t="s">
        <v>105</v>
      </c>
      <c r="B759">
        <v>19.71</v>
      </c>
      <c r="C759">
        <v>299.07</v>
      </c>
      <c r="D759">
        <v>40</v>
      </c>
      <c r="E759">
        <v>11951</v>
      </c>
      <c r="F759">
        <v>13.56</v>
      </c>
      <c r="G759">
        <v>267.41000000000003</v>
      </c>
      <c r="H759">
        <v>9.4499999999999993</v>
      </c>
      <c r="I759">
        <v>31.66</v>
      </c>
      <c r="J759">
        <v>33.35</v>
      </c>
      <c r="K759">
        <v>30.3</v>
      </c>
      <c r="L759">
        <v>0.15</v>
      </c>
      <c r="M759">
        <v>7.0000000000000007E-2</v>
      </c>
      <c r="N759">
        <v>8.68</v>
      </c>
      <c r="O759">
        <v>9.6</v>
      </c>
      <c r="P759">
        <v>2.87</v>
      </c>
      <c r="Q759" t="s">
        <v>7</v>
      </c>
      <c r="R759">
        <v>1473</v>
      </c>
      <c r="S759">
        <v>0.28999999999999998</v>
      </c>
      <c r="T759">
        <v>0.4</v>
      </c>
      <c r="U759">
        <v>1.07</v>
      </c>
      <c r="V759">
        <v>1</v>
      </c>
    </row>
    <row r="760" spans="1:22" x14ac:dyDescent="0.25">
      <c r="A760" t="s">
        <v>106</v>
      </c>
      <c r="B760">
        <v>19.71</v>
      </c>
      <c r="C760">
        <v>68.47</v>
      </c>
      <c r="D760">
        <v>40</v>
      </c>
      <c r="E760">
        <v>2738</v>
      </c>
      <c r="F760">
        <v>1.08</v>
      </c>
      <c r="G760">
        <v>21.28</v>
      </c>
      <c r="H760">
        <v>1.45</v>
      </c>
      <c r="I760">
        <v>47.18</v>
      </c>
      <c r="J760">
        <v>48.76</v>
      </c>
      <c r="K760">
        <v>45.61</v>
      </c>
      <c r="L760">
        <v>0.02</v>
      </c>
      <c r="M760">
        <v>0.01</v>
      </c>
      <c r="N760">
        <v>1.07</v>
      </c>
      <c r="O760">
        <v>1.18</v>
      </c>
      <c r="P760">
        <v>0.34</v>
      </c>
      <c r="Q760" t="s">
        <v>8</v>
      </c>
      <c r="R760">
        <v>2776</v>
      </c>
      <c r="S760">
        <v>0.26</v>
      </c>
      <c r="T760">
        <v>0.34</v>
      </c>
      <c r="U760">
        <v>1.08</v>
      </c>
      <c r="V760">
        <v>1</v>
      </c>
    </row>
    <row r="761" spans="1:22" x14ac:dyDescent="0.25">
      <c r="A761" t="s">
        <v>107</v>
      </c>
      <c r="B761">
        <v>19.71</v>
      </c>
      <c r="C761">
        <v>63.79</v>
      </c>
      <c r="D761">
        <v>40</v>
      </c>
      <c r="E761">
        <v>2551</v>
      </c>
      <c r="F761">
        <v>0.21</v>
      </c>
      <c r="G761">
        <v>4.0999999999999996</v>
      </c>
      <c r="H761">
        <v>1.07</v>
      </c>
      <c r="I761">
        <v>59.69</v>
      </c>
      <c r="J761">
        <v>38.9</v>
      </c>
      <c r="K761">
        <v>80.47</v>
      </c>
      <c r="L761">
        <v>0</v>
      </c>
      <c r="M761">
        <v>0</v>
      </c>
      <c r="N761">
        <v>0.12</v>
      </c>
      <c r="O761">
        <v>0.13</v>
      </c>
      <c r="P761">
        <v>0.04</v>
      </c>
      <c r="Q761" t="s">
        <v>9</v>
      </c>
      <c r="R761">
        <v>1832</v>
      </c>
      <c r="S761">
        <v>0.15</v>
      </c>
      <c r="T761">
        <v>0.36</v>
      </c>
      <c r="U761">
        <v>1.08</v>
      </c>
      <c r="V761">
        <v>1</v>
      </c>
    </row>
    <row r="762" spans="1:22" x14ac:dyDescent="0.25">
      <c r="A762" t="s">
        <v>108</v>
      </c>
      <c r="B762">
        <v>19.71</v>
      </c>
      <c r="C762">
        <v>73.14</v>
      </c>
      <c r="D762">
        <v>40</v>
      </c>
      <c r="E762">
        <v>2925</v>
      </c>
      <c r="F762">
        <v>0.67</v>
      </c>
      <c r="G762">
        <v>13.28</v>
      </c>
      <c r="H762">
        <v>1.22</v>
      </c>
      <c r="I762">
        <v>59.86</v>
      </c>
      <c r="J762">
        <v>0</v>
      </c>
      <c r="K762">
        <v>59.86</v>
      </c>
      <c r="L762">
        <v>0.02</v>
      </c>
      <c r="M762">
        <v>0.01</v>
      </c>
      <c r="N762">
        <v>1.55</v>
      </c>
      <c r="O762">
        <v>1.71</v>
      </c>
      <c r="P762">
        <v>0.47</v>
      </c>
      <c r="Q762" t="s">
        <v>10</v>
      </c>
      <c r="R762">
        <v>8897</v>
      </c>
      <c r="S762">
        <v>0.77</v>
      </c>
      <c r="T762">
        <v>0.32</v>
      </c>
      <c r="U762">
        <v>1.08</v>
      </c>
      <c r="V762">
        <v>1</v>
      </c>
    </row>
    <row r="763" spans="1:22" x14ac:dyDescent="0.25">
      <c r="A763" t="s">
        <v>109</v>
      </c>
      <c r="B763">
        <v>19.71</v>
      </c>
      <c r="C763">
        <v>117.6</v>
      </c>
      <c r="D763">
        <v>20</v>
      </c>
      <c r="E763">
        <v>2351</v>
      </c>
      <c r="F763">
        <v>5.65</v>
      </c>
      <c r="G763">
        <v>111.48</v>
      </c>
      <c r="H763">
        <v>19.239999999999998</v>
      </c>
      <c r="I763">
        <v>6.11</v>
      </c>
      <c r="J763">
        <v>6.7</v>
      </c>
      <c r="K763">
        <v>5.7</v>
      </c>
      <c r="L763">
        <v>0.08</v>
      </c>
      <c r="M763">
        <v>7.0000000000000007E-2</v>
      </c>
      <c r="N763">
        <v>8.81</v>
      </c>
      <c r="O763">
        <v>9.74</v>
      </c>
      <c r="P763">
        <v>1.81</v>
      </c>
      <c r="Q763" t="s">
        <v>11</v>
      </c>
      <c r="R763">
        <v>2241</v>
      </c>
      <c r="S763">
        <v>0.6</v>
      </c>
      <c r="T763">
        <v>0.41</v>
      </c>
      <c r="U763">
        <v>1.24</v>
      </c>
      <c r="V763">
        <v>1</v>
      </c>
    </row>
    <row r="764" spans="1:22" x14ac:dyDescent="0.25">
      <c r="A764" t="s">
        <v>110</v>
      </c>
      <c r="B764">
        <v>19.71</v>
      </c>
      <c r="C764">
        <v>19.850000000000001</v>
      </c>
      <c r="D764">
        <v>20</v>
      </c>
      <c r="E764">
        <v>397</v>
      </c>
      <c r="F764">
        <v>0.17</v>
      </c>
      <c r="G764">
        <v>3.35</v>
      </c>
      <c r="H764">
        <v>1.2</v>
      </c>
      <c r="I764">
        <v>16.5</v>
      </c>
      <c r="J764">
        <v>16.2</v>
      </c>
      <c r="K764">
        <v>16.8</v>
      </c>
      <c r="L764">
        <v>0</v>
      </c>
      <c r="M764">
        <v>0</v>
      </c>
      <c r="N764">
        <v>0.16</v>
      </c>
      <c r="O764">
        <v>0.18</v>
      </c>
      <c r="P764">
        <v>0.03</v>
      </c>
      <c r="Q764" t="s">
        <v>12</v>
      </c>
      <c r="R764">
        <v>2263</v>
      </c>
      <c r="S764">
        <v>0.2</v>
      </c>
      <c r="T764">
        <v>0.41</v>
      </c>
      <c r="U764">
        <v>1.21</v>
      </c>
      <c r="V764">
        <v>1.01</v>
      </c>
    </row>
    <row r="765" spans="1:22" x14ac:dyDescent="0.25">
      <c r="A765" t="s">
        <v>111</v>
      </c>
      <c r="B765">
        <v>19.71</v>
      </c>
      <c r="C765">
        <v>52.58</v>
      </c>
      <c r="D765">
        <v>40</v>
      </c>
      <c r="E765">
        <v>2103</v>
      </c>
      <c r="F765">
        <v>-0.49</v>
      </c>
      <c r="G765">
        <v>-9.59</v>
      </c>
      <c r="H765">
        <v>0.85</v>
      </c>
      <c r="I765">
        <v>62.17</v>
      </c>
      <c r="J765">
        <v>55.16</v>
      </c>
      <c r="K765">
        <v>71.27</v>
      </c>
      <c r="L765">
        <v>0</v>
      </c>
      <c r="M765">
        <v>0</v>
      </c>
      <c r="N765">
        <v>0</v>
      </c>
      <c r="O765">
        <v>0</v>
      </c>
      <c r="P765">
        <v>0</v>
      </c>
      <c r="Q765" t="s">
        <v>13</v>
      </c>
      <c r="S765">
        <v>0</v>
      </c>
      <c r="T765">
        <v>0.32</v>
      </c>
      <c r="U765">
        <v>1.08</v>
      </c>
      <c r="V765">
        <v>1</v>
      </c>
    </row>
    <row r="766" spans="1:22" x14ac:dyDescent="0.25">
      <c r="A766" t="s">
        <v>112</v>
      </c>
      <c r="N766">
        <v>22.05</v>
      </c>
      <c r="O766">
        <v>24.39</v>
      </c>
      <c r="P766">
        <v>65.72</v>
      </c>
    </row>
    <row r="767" spans="1:22" x14ac:dyDescent="0.25">
      <c r="A767" t="s">
        <v>14</v>
      </c>
      <c r="N767">
        <v>90.4</v>
      </c>
      <c r="O767">
        <v>100</v>
      </c>
      <c r="P767">
        <v>100</v>
      </c>
    </row>
    <row r="768" spans="1:22" x14ac:dyDescent="0.25">
      <c r="A768" t="s">
        <v>91</v>
      </c>
      <c r="B768" t="s">
        <v>73</v>
      </c>
    </row>
    <row r="769" spans="1:2" x14ac:dyDescent="0.25">
      <c r="A769" t="s">
        <v>0</v>
      </c>
      <c r="B769">
        <v>2.0499999999999998</v>
      </c>
    </row>
    <row r="770" spans="1:2" x14ac:dyDescent="0.25">
      <c r="A770" t="s">
        <v>1</v>
      </c>
      <c r="B770">
        <v>19.53</v>
      </c>
    </row>
    <row r="771" spans="1:2" x14ac:dyDescent="0.25">
      <c r="A771" t="s">
        <v>2</v>
      </c>
      <c r="B771">
        <v>1.31</v>
      </c>
    </row>
    <row r="772" spans="1:2" x14ac:dyDescent="0.25">
      <c r="A772" t="s">
        <v>3</v>
      </c>
      <c r="B772">
        <v>0.3</v>
      </c>
    </row>
    <row r="773" spans="1:2" x14ac:dyDescent="0.25">
      <c r="A773" t="s">
        <v>4</v>
      </c>
      <c r="B773">
        <v>13.93</v>
      </c>
    </row>
    <row r="774" spans="1:2" x14ac:dyDescent="0.25">
      <c r="A774" t="s">
        <v>5</v>
      </c>
      <c r="B774">
        <v>27.32</v>
      </c>
    </row>
    <row r="775" spans="1:2" x14ac:dyDescent="0.25">
      <c r="A775" t="s">
        <v>6</v>
      </c>
      <c r="B775">
        <v>2.48</v>
      </c>
    </row>
    <row r="776" spans="1:2" x14ac:dyDescent="0.25">
      <c r="A776" t="s">
        <v>7</v>
      </c>
      <c r="B776">
        <v>10.119999999999999</v>
      </c>
    </row>
    <row r="777" spans="1:2" x14ac:dyDescent="0.25">
      <c r="A777" t="s">
        <v>8</v>
      </c>
      <c r="B777">
        <v>1.24</v>
      </c>
    </row>
    <row r="778" spans="1:2" x14ac:dyDescent="0.25">
      <c r="A778" t="s">
        <v>9</v>
      </c>
      <c r="B778">
        <v>0.14000000000000001</v>
      </c>
    </row>
    <row r="779" spans="1:2" x14ac:dyDescent="0.25">
      <c r="A779" t="s">
        <v>10</v>
      </c>
      <c r="B779">
        <v>1.78</v>
      </c>
    </row>
    <row r="780" spans="1:2" x14ac:dyDescent="0.25">
      <c r="A780" t="s">
        <v>11</v>
      </c>
      <c r="B780">
        <v>10.02</v>
      </c>
    </row>
    <row r="781" spans="1:2" x14ac:dyDescent="0.25">
      <c r="A781" t="s">
        <v>12</v>
      </c>
      <c r="B781">
        <v>0.19</v>
      </c>
    </row>
    <row r="782" spans="1:2" x14ac:dyDescent="0.25">
      <c r="A782" t="s">
        <v>13</v>
      </c>
      <c r="B782">
        <v>0</v>
      </c>
    </row>
    <row r="783" spans="1:2" x14ac:dyDescent="0.25">
      <c r="A783" t="s">
        <v>14</v>
      </c>
      <c r="B783">
        <v>90.4</v>
      </c>
    </row>
    <row r="785" spans="1:22" x14ac:dyDescent="0.25">
      <c r="B785" t="s">
        <v>135</v>
      </c>
    </row>
    <row r="786" spans="1:22" x14ac:dyDescent="0.25">
      <c r="A786" t="s">
        <v>98</v>
      </c>
      <c r="B786">
        <v>19.71</v>
      </c>
      <c r="C786">
        <v>179.01</v>
      </c>
      <c r="D786">
        <v>20</v>
      </c>
      <c r="E786">
        <v>3578</v>
      </c>
      <c r="F786">
        <v>6.61</v>
      </c>
      <c r="G786">
        <v>130.25</v>
      </c>
      <c r="H786">
        <v>3.67</v>
      </c>
      <c r="I786">
        <v>48.76</v>
      </c>
      <c r="J786">
        <v>44.81</v>
      </c>
      <c r="K786">
        <v>52.71</v>
      </c>
      <c r="L786">
        <v>0.01</v>
      </c>
      <c r="M786">
        <v>0</v>
      </c>
      <c r="N786">
        <v>0.48</v>
      </c>
      <c r="O786">
        <v>0.51</v>
      </c>
      <c r="P786">
        <v>0.76</v>
      </c>
      <c r="Q786" t="s">
        <v>0</v>
      </c>
      <c r="R786">
        <v>294</v>
      </c>
      <c r="S786">
        <v>0.04</v>
      </c>
      <c r="T786">
        <v>0.22</v>
      </c>
      <c r="U786">
        <v>1.96</v>
      </c>
      <c r="V786">
        <v>1</v>
      </c>
    </row>
    <row r="787" spans="1:22" x14ac:dyDescent="0.25">
      <c r="A787" t="s">
        <v>99</v>
      </c>
      <c r="B787">
        <v>19.71</v>
      </c>
      <c r="C787">
        <v>606.41</v>
      </c>
      <c r="D787">
        <v>20</v>
      </c>
      <c r="E787">
        <v>12104</v>
      </c>
      <c r="F787">
        <v>30.29</v>
      </c>
      <c r="G787">
        <v>597.21</v>
      </c>
      <c r="H787">
        <v>65.91</v>
      </c>
      <c r="I787">
        <v>9.1999999999999993</v>
      </c>
      <c r="J787">
        <v>4.9000000000000004</v>
      </c>
      <c r="K787">
        <v>13.5</v>
      </c>
      <c r="L787">
        <v>0.48</v>
      </c>
      <c r="M787">
        <v>7.0000000000000007E-2</v>
      </c>
      <c r="N787">
        <v>10.050000000000001</v>
      </c>
      <c r="O787">
        <v>10.67</v>
      </c>
      <c r="P787">
        <v>14.45</v>
      </c>
      <c r="Q787" t="s">
        <v>1</v>
      </c>
      <c r="R787">
        <v>585</v>
      </c>
      <c r="S787">
        <v>0.3</v>
      </c>
      <c r="T787">
        <v>0.3</v>
      </c>
      <c r="U787">
        <v>1.65</v>
      </c>
      <c r="V787">
        <v>1</v>
      </c>
    </row>
    <row r="788" spans="1:22" x14ac:dyDescent="0.25">
      <c r="A788" t="s">
        <v>100</v>
      </c>
      <c r="B788">
        <v>19.71</v>
      </c>
      <c r="C788">
        <v>46.21</v>
      </c>
      <c r="D788">
        <v>20</v>
      </c>
      <c r="E788">
        <v>924</v>
      </c>
      <c r="F788">
        <v>1.28</v>
      </c>
      <c r="G788">
        <v>25.31</v>
      </c>
      <c r="H788">
        <v>2.21</v>
      </c>
      <c r="I788">
        <v>20.9</v>
      </c>
      <c r="J788">
        <v>0</v>
      </c>
      <c r="K788">
        <v>20.9</v>
      </c>
      <c r="L788">
        <v>0</v>
      </c>
      <c r="M788">
        <v>0</v>
      </c>
      <c r="N788">
        <v>0.16</v>
      </c>
      <c r="O788">
        <v>0.17</v>
      </c>
      <c r="P788">
        <v>0.18</v>
      </c>
      <c r="Q788" t="s">
        <v>2</v>
      </c>
      <c r="R788">
        <v>402</v>
      </c>
      <c r="S788">
        <v>0.04</v>
      </c>
      <c r="T788">
        <v>0.47</v>
      </c>
      <c r="U788">
        <v>1.1499999999999999</v>
      </c>
      <c r="V788">
        <v>1.03</v>
      </c>
    </row>
    <row r="789" spans="1:22" x14ac:dyDescent="0.25">
      <c r="A789" t="s">
        <v>101</v>
      </c>
      <c r="B789">
        <v>19.71</v>
      </c>
      <c r="C789">
        <v>166.24</v>
      </c>
      <c r="D789">
        <v>20</v>
      </c>
      <c r="E789">
        <v>3323</v>
      </c>
      <c r="F789">
        <v>5.85</v>
      </c>
      <c r="G789">
        <v>115.27</v>
      </c>
      <c r="H789">
        <v>3.26</v>
      </c>
      <c r="I789">
        <v>50.98</v>
      </c>
      <c r="J789">
        <v>53.91</v>
      </c>
      <c r="K789">
        <v>45.91</v>
      </c>
      <c r="L789">
        <v>0.02</v>
      </c>
      <c r="M789">
        <v>0.01</v>
      </c>
      <c r="N789">
        <v>1.2</v>
      </c>
      <c r="O789">
        <v>1.27</v>
      </c>
      <c r="P789">
        <v>0.6</v>
      </c>
      <c r="Q789" t="s">
        <v>3</v>
      </c>
      <c r="R789">
        <v>846</v>
      </c>
      <c r="S789">
        <v>0.1</v>
      </c>
      <c r="T789">
        <v>0.25</v>
      </c>
      <c r="U789">
        <v>1.71</v>
      </c>
      <c r="V789">
        <v>1</v>
      </c>
    </row>
    <row r="790" spans="1:22" x14ac:dyDescent="0.25">
      <c r="A790" t="s">
        <v>102</v>
      </c>
      <c r="B790">
        <v>19.71</v>
      </c>
      <c r="C790">
        <v>318.36</v>
      </c>
      <c r="D790">
        <v>40</v>
      </c>
      <c r="E790">
        <v>12721</v>
      </c>
      <c r="F790">
        <v>15.19</v>
      </c>
      <c r="G790">
        <v>299.43</v>
      </c>
      <c r="H790">
        <v>16.82</v>
      </c>
      <c r="I790">
        <v>18.93</v>
      </c>
      <c r="J790">
        <v>19.55</v>
      </c>
      <c r="K790">
        <v>18.3</v>
      </c>
      <c r="L790">
        <v>0.21</v>
      </c>
      <c r="M790">
        <v>0.1</v>
      </c>
      <c r="N790">
        <v>12.36</v>
      </c>
      <c r="O790">
        <v>13.11</v>
      </c>
      <c r="P790">
        <v>3.96</v>
      </c>
      <c r="Q790" t="s">
        <v>4</v>
      </c>
      <c r="R790">
        <v>1449</v>
      </c>
      <c r="S790">
        <v>0.48</v>
      </c>
      <c r="T790">
        <v>0.42</v>
      </c>
      <c r="U790">
        <v>1.08</v>
      </c>
      <c r="V790">
        <v>1.01</v>
      </c>
    </row>
    <row r="791" spans="1:22" x14ac:dyDescent="0.25">
      <c r="A791" t="s">
        <v>103</v>
      </c>
      <c r="B791">
        <v>19.71</v>
      </c>
      <c r="C791">
        <v>686.85</v>
      </c>
      <c r="D791">
        <v>20</v>
      </c>
      <c r="E791">
        <v>13706</v>
      </c>
      <c r="F791">
        <v>33.770000000000003</v>
      </c>
      <c r="G791">
        <v>665.7</v>
      </c>
      <c r="H791">
        <v>32.47</v>
      </c>
      <c r="I791">
        <v>21.15</v>
      </c>
      <c r="J791">
        <v>23.2</v>
      </c>
      <c r="K791">
        <v>19.100000000000001</v>
      </c>
      <c r="L791">
        <v>0.44</v>
      </c>
      <c r="M791">
        <v>0.22</v>
      </c>
      <c r="N791">
        <v>26.22</v>
      </c>
      <c r="O791">
        <v>27.82</v>
      </c>
      <c r="P791">
        <v>8.33</v>
      </c>
      <c r="Q791" t="s">
        <v>5</v>
      </c>
      <c r="R791">
        <v>2069</v>
      </c>
      <c r="S791">
        <v>0.81</v>
      </c>
      <c r="T791">
        <v>0.42</v>
      </c>
      <c r="U791">
        <v>1.07</v>
      </c>
      <c r="V791">
        <v>1</v>
      </c>
    </row>
    <row r="792" spans="1:22" x14ac:dyDescent="0.25">
      <c r="A792" t="s">
        <v>104</v>
      </c>
      <c r="B792">
        <v>19.71</v>
      </c>
      <c r="C792">
        <v>81.95</v>
      </c>
      <c r="D792">
        <v>40</v>
      </c>
      <c r="E792">
        <v>3277</v>
      </c>
      <c r="F792">
        <v>2.39</v>
      </c>
      <c r="G792">
        <v>47.12</v>
      </c>
      <c r="H792">
        <v>2.35</v>
      </c>
      <c r="I792">
        <v>34.83</v>
      </c>
      <c r="J792">
        <v>33.799999999999997</v>
      </c>
      <c r="K792">
        <v>35.65</v>
      </c>
      <c r="L792">
        <v>0.04</v>
      </c>
      <c r="M792">
        <v>0.02</v>
      </c>
      <c r="N792">
        <v>2.62</v>
      </c>
      <c r="O792">
        <v>2.77</v>
      </c>
      <c r="P792">
        <v>0.83</v>
      </c>
      <c r="Q792" t="s">
        <v>6</v>
      </c>
      <c r="R792">
        <v>2643</v>
      </c>
      <c r="S792">
        <v>0.28000000000000003</v>
      </c>
      <c r="T792">
        <v>0.39</v>
      </c>
      <c r="U792">
        <v>1.06</v>
      </c>
      <c r="V792">
        <v>1</v>
      </c>
    </row>
    <row r="793" spans="1:22" x14ac:dyDescent="0.25">
      <c r="A793" t="s">
        <v>105</v>
      </c>
      <c r="B793">
        <v>19.71</v>
      </c>
      <c r="C793">
        <v>351.28</v>
      </c>
      <c r="D793">
        <v>40</v>
      </c>
      <c r="E793">
        <v>14035</v>
      </c>
      <c r="F793">
        <v>16.21</v>
      </c>
      <c r="G793">
        <v>319.52999999999997</v>
      </c>
      <c r="H793">
        <v>11.06</v>
      </c>
      <c r="I793">
        <v>31.75</v>
      </c>
      <c r="J793">
        <v>32.5</v>
      </c>
      <c r="K793">
        <v>31.15</v>
      </c>
      <c r="L793">
        <v>0.17</v>
      </c>
      <c r="M793">
        <v>0.09</v>
      </c>
      <c r="N793">
        <v>10.35</v>
      </c>
      <c r="O793">
        <v>10.98</v>
      </c>
      <c r="P793">
        <v>3.19</v>
      </c>
      <c r="Q793" t="s">
        <v>7</v>
      </c>
      <c r="R793">
        <v>1473</v>
      </c>
      <c r="S793">
        <v>0.32</v>
      </c>
      <c r="T793">
        <v>0.41</v>
      </c>
      <c r="U793">
        <v>1.06</v>
      </c>
      <c r="V793">
        <v>1</v>
      </c>
    </row>
    <row r="794" spans="1:22" x14ac:dyDescent="0.25">
      <c r="A794" t="s">
        <v>106</v>
      </c>
      <c r="B794">
        <v>19.71</v>
      </c>
      <c r="C794">
        <v>74.239999999999995</v>
      </c>
      <c r="D794">
        <v>40</v>
      </c>
      <c r="E794">
        <v>2969</v>
      </c>
      <c r="F794">
        <v>1.31</v>
      </c>
      <c r="G794">
        <v>25.86</v>
      </c>
      <c r="H794">
        <v>1.53</v>
      </c>
      <c r="I794">
        <v>48.38</v>
      </c>
      <c r="J794">
        <v>47.96</v>
      </c>
      <c r="K794">
        <v>48.81</v>
      </c>
      <c r="L794">
        <v>0.02</v>
      </c>
      <c r="M794">
        <v>0.01</v>
      </c>
      <c r="N794">
        <v>1.3</v>
      </c>
      <c r="O794">
        <v>1.38</v>
      </c>
      <c r="P794">
        <v>0.39</v>
      </c>
      <c r="Q794" t="s">
        <v>8</v>
      </c>
      <c r="R794">
        <v>2825</v>
      </c>
      <c r="S794">
        <v>0.26</v>
      </c>
      <c r="T794">
        <v>0.34</v>
      </c>
      <c r="U794">
        <v>1.08</v>
      </c>
      <c r="V794">
        <v>1</v>
      </c>
    </row>
    <row r="795" spans="1:22" x14ac:dyDescent="0.25">
      <c r="A795" t="s">
        <v>107</v>
      </c>
      <c r="B795">
        <v>19.71</v>
      </c>
      <c r="C795">
        <v>71.27</v>
      </c>
      <c r="D795">
        <v>40</v>
      </c>
      <c r="E795">
        <v>2850</v>
      </c>
      <c r="F795">
        <v>0.43</v>
      </c>
      <c r="G795">
        <v>8.4</v>
      </c>
      <c r="H795">
        <v>1.1299999999999999</v>
      </c>
      <c r="I795">
        <v>62.86</v>
      </c>
      <c r="J795">
        <v>42.31</v>
      </c>
      <c r="K795">
        <v>83.42</v>
      </c>
      <c r="L795">
        <v>0</v>
      </c>
      <c r="M795">
        <v>0</v>
      </c>
      <c r="N795">
        <v>0.25</v>
      </c>
      <c r="O795">
        <v>0.26</v>
      </c>
      <c r="P795">
        <v>7.0000000000000007E-2</v>
      </c>
      <c r="Q795" t="s">
        <v>9</v>
      </c>
      <c r="R795">
        <v>1885</v>
      </c>
      <c r="S795">
        <v>0.16</v>
      </c>
      <c r="T795">
        <v>0.36</v>
      </c>
      <c r="U795">
        <v>1.07</v>
      </c>
      <c r="V795">
        <v>1</v>
      </c>
    </row>
    <row r="796" spans="1:22" x14ac:dyDescent="0.25">
      <c r="A796" t="s">
        <v>108</v>
      </c>
      <c r="B796">
        <v>19.71</v>
      </c>
      <c r="C796">
        <v>72.14</v>
      </c>
      <c r="D796">
        <v>40</v>
      </c>
      <c r="E796">
        <v>2885</v>
      </c>
      <c r="F796">
        <v>0.6</v>
      </c>
      <c r="G796">
        <v>11.78</v>
      </c>
      <c r="H796">
        <v>1.2</v>
      </c>
      <c r="I796">
        <v>60.36</v>
      </c>
      <c r="J796">
        <v>0</v>
      </c>
      <c r="K796">
        <v>60.36</v>
      </c>
      <c r="L796">
        <v>0.02</v>
      </c>
      <c r="M796">
        <v>0.01</v>
      </c>
      <c r="N796">
        <v>1.38</v>
      </c>
      <c r="O796">
        <v>1.47</v>
      </c>
      <c r="P796">
        <v>0.39</v>
      </c>
      <c r="Q796" t="s">
        <v>10</v>
      </c>
      <c r="R796">
        <v>8996</v>
      </c>
      <c r="S796">
        <v>0.77</v>
      </c>
      <c r="T796">
        <v>0.31</v>
      </c>
      <c r="U796">
        <v>1.08</v>
      </c>
      <c r="V796">
        <v>1</v>
      </c>
    </row>
    <row r="797" spans="1:22" x14ac:dyDescent="0.25">
      <c r="A797" t="s">
        <v>109</v>
      </c>
      <c r="B797">
        <v>19.71</v>
      </c>
      <c r="C797">
        <v>58.11</v>
      </c>
      <c r="D797">
        <v>20</v>
      </c>
      <c r="E797">
        <v>1162</v>
      </c>
      <c r="F797">
        <v>2.61</v>
      </c>
      <c r="G797">
        <v>51.48</v>
      </c>
      <c r="H797">
        <v>8.76</v>
      </c>
      <c r="I797">
        <v>6.64</v>
      </c>
      <c r="J797">
        <v>7.4</v>
      </c>
      <c r="K797">
        <v>6.1</v>
      </c>
      <c r="L797">
        <v>0.04</v>
      </c>
      <c r="M797">
        <v>0.03</v>
      </c>
      <c r="N797">
        <v>4.1100000000000003</v>
      </c>
      <c r="O797">
        <v>4.37</v>
      </c>
      <c r="P797">
        <v>0.79</v>
      </c>
      <c r="Q797" t="s">
        <v>11</v>
      </c>
      <c r="R797">
        <v>2362</v>
      </c>
      <c r="S797">
        <v>0.43</v>
      </c>
      <c r="T797">
        <v>0.41</v>
      </c>
      <c r="U797">
        <v>1.24</v>
      </c>
      <c r="V797">
        <v>1</v>
      </c>
    </row>
    <row r="798" spans="1:22" x14ac:dyDescent="0.25">
      <c r="A798" t="s">
        <v>110</v>
      </c>
      <c r="B798">
        <v>19.71</v>
      </c>
      <c r="C798">
        <v>17.100000000000001</v>
      </c>
      <c r="D798">
        <v>20</v>
      </c>
      <c r="E798">
        <v>342</v>
      </c>
      <c r="F798">
        <v>0.03</v>
      </c>
      <c r="G798">
        <v>0.6</v>
      </c>
      <c r="H798">
        <v>1.04</v>
      </c>
      <c r="I798">
        <v>16.5</v>
      </c>
      <c r="J798">
        <v>16.8</v>
      </c>
      <c r="K798">
        <v>16.2</v>
      </c>
      <c r="L798">
        <v>0</v>
      </c>
      <c r="M798">
        <v>0</v>
      </c>
      <c r="N798">
        <v>0.03</v>
      </c>
      <c r="O798">
        <v>0.03</v>
      </c>
      <c r="P798">
        <v>0.01</v>
      </c>
      <c r="Q798" t="s">
        <v>12</v>
      </c>
      <c r="R798">
        <v>2249</v>
      </c>
      <c r="S798">
        <v>0.19</v>
      </c>
      <c r="T798">
        <v>0.42</v>
      </c>
      <c r="U798">
        <v>1.2</v>
      </c>
      <c r="V798">
        <v>1.01</v>
      </c>
    </row>
    <row r="799" spans="1:22" x14ac:dyDescent="0.25">
      <c r="A799" t="s">
        <v>111</v>
      </c>
      <c r="B799">
        <v>19.71</v>
      </c>
      <c r="C799">
        <v>66.16</v>
      </c>
      <c r="D799">
        <v>40</v>
      </c>
      <c r="E799">
        <v>2646</v>
      </c>
      <c r="F799">
        <v>0</v>
      </c>
      <c r="G799">
        <v>-7.0000000000000007E-2</v>
      </c>
      <c r="H799">
        <v>1</v>
      </c>
      <c r="I799">
        <v>66.23</v>
      </c>
      <c r="J799">
        <v>56.21</v>
      </c>
      <c r="K799">
        <v>79.22</v>
      </c>
      <c r="L799">
        <v>0</v>
      </c>
      <c r="M799">
        <v>0</v>
      </c>
      <c r="N799">
        <v>0</v>
      </c>
      <c r="O799">
        <v>0</v>
      </c>
      <c r="P799">
        <v>0</v>
      </c>
      <c r="Q799" t="s">
        <v>13</v>
      </c>
      <c r="S799">
        <v>0</v>
      </c>
      <c r="T799">
        <v>0.32</v>
      </c>
      <c r="U799">
        <v>1.08</v>
      </c>
      <c r="V799">
        <v>1</v>
      </c>
    </row>
    <row r="800" spans="1:22" x14ac:dyDescent="0.25">
      <c r="A800" t="s">
        <v>112</v>
      </c>
      <c r="N800">
        <v>23.74</v>
      </c>
      <c r="O800">
        <v>25.19</v>
      </c>
      <c r="P800">
        <v>66.06</v>
      </c>
    </row>
    <row r="801" spans="1:16" x14ac:dyDescent="0.25">
      <c r="A801" t="s">
        <v>14</v>
      </c>
      <c r="N801">
        <v>94.25</v>
      </c>
      <c r="O801">
        <v>100</v>
      </c>
      <c r="P801">
        <v>100</v>
      </c>
    </row>
    <row r="802" spans="1:16" x14ac:dyDescent="0.25">
      <c r="A802" t="s">
        <v>91</v>
      </c>
      <c r="B802" t="s">
        <v>73</v>
      </c>
    </row>
    <row r="803" spans="1:16" x14ac:dyDescent="0.25">
      <c r="A803" t="s">
        <v>0</v>
      </c>
      <c r="B803">
        <v>1.03</v>
      </c>
    </row>
    <row r="804" spans="1:16" x14ac:dyDescent="0.25">
      <c r="A804" t="s">
        <v>1</v>
      </c>
      <c r="B804">
        <v>23.04</v>
      </c>
    </row>
    <row r="805" spans="1:16" x14ac:dyDescent="0.25">
      <c r="A805" t="s">
        <v>2</v>
      </c>
      <c r="B805">
        <v>0.22</v>
      </c>
    </row>
    <row r="806" spans="1:16" x14ac:dyDescent="0.25">
      <c r="A806" t="s">
        <v>3</v>
      </c>
      <c r="B806">
        <v>1.52</v>
      </c>
    </row>
    <row r="807" spans="1:16" x14ac:dyDescent="0.25">
      <c r="A807" t="s">
        <v>4</v>
      </c>
      <c r="B807">
        <v>14.5</v>
      </c>
    </row>
    <row r="808" spans="1:16" x14ac:dyDescent="0.25">
      <c r="A808" t="s">
        <v>5</v>
      </c>
      <c r="B808">
        <v>30.71</v>
      </c>
    </row>
    <row r="809" spans="1:16" x14ac:dyDescent="0.25">
      <c r="A809" t="s">
        <v>6</v>
      </c>
      <c r="B809">
        <v>3.06</v>
      </c>
    </row>
    <row r="810" spans="1:16" x14ac:dyDescent="0.25">
      <c r="A810" t="s">
        <v>7</v>
      </c>
      <c r="B810">
        <v>12.07</v>
      </c>
    </row>
    <row r="811" spans="1:16" x14ac:dyDescent="0.25">
      <c r="A811" t="s">
        <v>8</v>
      </c>
      <c r="B811">
        <v>1.51</v>
      </c>
    </row>
    <row r="812" spans="1:16" x14ac:dyDescent="0.25">
      <c r="A812" t="s">
        <v>9</v>
      </c>
      <c r="B812">
        <v>0.28999999999999998</v>
      </c>
    </row>
    <row r="813" spans="1:16" x14ac:dyDescent="0.25">
      <c r="A813" t="s">
        <v>10</v>
      </c>
      <c r="B813">
        <v>1.59</v>
      </c>
    </row>
    <row r="814" spans="1:16" x14ac:dyDescent="0.25">
      <c r="A814" t="s">
        <v>11</v>
      </c>
      <c r="B814">
        <v>4.68</v>
      </c>
    </row>
    <row r="815" spans="1:16" x14ac:dyDescent="0.25">
      <c r="A815" t="s">
        <v>12</v>
      </c>
      <c r="B815">
        <v>0.03</v>
      </c>
    </row>
    <row r="816" spans="1:16" x14ac:dyDescent="0.25">
      <c r="A816" t="s">
        <v>13</v>
      </c>
      <c r="B816">
        <v>0</v>
      </c>
    </row>
    <row r="817" spans="1:22" x14ac:dyDescent="0.25">
      <c r="A817" t="s">
        <v>14</v>
      </c>
      <c r="B817">
        <v>94.25</v>
      </c>
    </row>
    <row r="819" spans="1:22" x14ac:dyDescent="0.25">
      <c r="B819" t="s">
        <v>136</v>
      </c>
    </row>
    <row r="820" spans="1:22" x14ac:dyDescent="0.25">
      <c r="A820" t="s">
        <v>98</v>
      </c>
      <c r="B820">
        <v>19.72</v>
      </c>
      <c r="C820">
        <v>174.95</v>
      </c>
      <c r="D820">
        <v>20</v>
      </c>
      <c r="E820">
        <v>3497</v>
      </c>
      <c r="F820">
        <v>6.4</v>
      </c>
      <c r="G820">
        <v>126.24</v>
      </c>
      <c r="H820">
        <v>3.59</v>
      </c>
      <c r="I820">
        <v>48.71</v>
      </c>
      <c r="J820">
        <v>46.01</v>
      </c>
      <c r="K820">
        <v>51.41</v>
      </c>
      <c r="L820">
        <v>0.01</v>
      </c>
      <c r="M820">
        <v>0</v>
      </c>
      <c r="N820">
        <v>0.45</v>
      </c>
      <c r="O820">
        <v>0.49</v>
      </c>
      <c r="P820">
        <v>0.72</v>
      </c>
      <c r="Q820" t="s">
        <v>0</v>
      </c>
      <c r="R820">
        <v>286</v>
      </c>
      <c r="S820">
        <v>0.04</v>
      </c>
      <c r="T820">
        <v>0.23</v>
      </c>
      <c r="U820">
        <v>1.9</v>
      </c>
      <c r="V820">
        <v>1</v>
      </c>
    </row>
    <row r="821" spans="1:22" x14ac:dyDescent="0.25">
      <c r="A821" t="s">
        <v>99</v>
      </c>
      <c r="B821">
        <v>19.72</v>
      </c>
      <c r="C821">
        <v>627.15</v>
      </c>
      <c r="D821">
        <v>20</v>
      </c>
      <c r="E821">
        <v>12517</v>
      </c>
      <c r="F821">
        <v>31.05</v>
      </c>
      <c r="G821">
        <v>612.19000000000005</v>
      </c>
      <c r="H821">
        <v>41.95</v>
      </c>
      <c r="I821">
        <v>14.95</v>
      </c>
      <c r="J821">
        <v>4.8</v>
      </c>
      <c r="K821">
        <v>25.1</v>
      </c>
      <c r="L821">
        <v>0.49</v>
      </c>
      <c r="M821">
        <v>0.08</v>
      </c>
      <c r="N821">
        <v>10.119999999999999</v>
      </c>
      <c r="O821">
        <v>10.83</v>
      </c>
      <c r="P821">
        <v>14.5</v>
      </c>
      <c r="Q821" t="s">
        <v>1</v>
      </c>
      <c r="R821">
        <v>731</v>
      </c>
      <c r="S821">
        <v>0.3</v>
      </c>
      <c r="T821">
        <v>0.31</v>
      </c>
      <c r="U821">
        <v>1.62</v>
      </c>
      <c r="V821">
        <v>1</v>
      </c>
    </row>
    <row r="822" spans="1:22" x14ac:dyDescent="0.25">
      <c r="A822" t="s">
        <v>100</v>
      </c>
      <c r="B822">
        <v>19.72</v>
      </c>
      <c r="C822">
        <v>219.56</v>
      </c>
      <c r="D822">
        <v>20</v>
      </c>
      <c r="E822">
        <v>4388</v>
      </c>
      <c r="F822">
        <v>10.119999999999999</v>
      </c>
      <c r="G822">
        <v>199.46</v>
      </c>
      <c r="H822">
        <v>10.92</v>
      </c>
      <c r="I822">
        <v>20.100000000000001</v>
      </c>
      <c r="J822">
        <v>0</v>
      </c>
      <c r="K822">
        <v>20.100000000000001</v>
      </c>
      <c r="L822">
        <v>0.04</v>
      </c>
      <c r="M822">
        <v>0.01</v>
      </c>
      <c r="N822">
        <v>1.29</v>
      </c>
      <c r="O822">
        <v>1.38</v>
      </c>
      <c r="P822">
        <v>1.43</v>
      </c>
      <c r="Q822" t="s">
        <v>2</v>
      </c>
      <c r="R822">
        <v>405</v>
      </c>
      <c r="S822">
        <v>7.0000000000000007E-2</v>
      </c>
      <c r="T822">
        <v>0.46</v>
      </c>
      <c r="U822">
        <v>1.17</v>
      </c>
      <c r="V822">
        <v>1.02</v>
      </c>
    </row>
    <row r="823" spans="1:22" x14ac:dyDescent="0.25">
      <c r="A823" t="s">
        <v>101</v>
      </c>
      <c r="B823">
        <v>19.72</v>
      </c>
      <c r="C823">
        <v>322.33999999999997</v>
      </c>
      <c r="D823">
        <v>20</v>
      </c>
      <c r="E823">
        <v>6440</v>
      </c>
      <c r="F823">
        <v>13.51</v>
      </c>
      <c r="G823">
        <v>266.33999999999997</v>
      </c>
      <c r="H823">
        <v>5.76</v>
      </c>
      <c r="I823">
        <v>56</v>
      </c>
      <c r="J823">
        <v>54.61</v>
      </c>
      <c r="K823">
        <v>58.41</v>
      </c>
      <c r="L823">
        <v>0.05</v>
      </c>
      <c r="M823">
        <v>0.02</v>
      </c>
      <c r="N823">
        <v>2.72</v>
      </c>
      <c r="O823">
        <v>2.91</v>
      </c>
      <c r="P823">
        <v>1.36</v>
      </c>
      <c r="Q823" t="s">
        <v>3</v>
      </c>
      <c r="R823">
        <v>871</v>
      </c>
      <c r="S823">
        <v>0.13</v>
      </c>
      <c r="T823">
        <v>0.26</v>
      </c>
      <c r="U823">
        <v>1.67</v>
      </c>
      <c r="V823">
        <v>1</v>
      </c>
    </row>
    <row r="824" spans="1:22" x14ac:dyDescent="0.25">
      <c r="A824" t="s">
        <v>102</v>
      </c>
      <c r="B824">
        <v>19.72</v>
      </c>
      <c r="C824">
        <v>227.9</v>
      </c>
      <c r="D824">
        <v>40</v>
      </c>
      <c r="E824">
        <v>9109</v>
      </c>
      <c r="F824">
        <v>10.64</v>
      </c>
      <c r="G824">
        <v>209.72</v>
      </c>
      <c r="H824">
        <v>12.54</v>
      </c>
      <c r="I824">
        <v>18.18</v>
      </c>
      <c r="J824">
        <v>17.75</v>
      </c>
      <c r="K824">
        <v>18.600000000000001</v>
      </c>
      <c r="L824">
        <v>0.15</v>
      </c>
      <c r="M824">
        <v>7.0000000000000007E-2</v>
      </c>
      <c r="N824">
        <v>8.81</v>
      </c>
      <c r="O824">
        <v>9.43</v>
      </c>
      <c r="P824">
        <v>2.81</v>
      </c>
      <c r="Q824" t="s">
        <v>4</v>
      </c>
      <c r="R824">
        <v>1446</v>
      </c>
      <c r="S824">
        <v>0.38</v>
      </c>
      <c r="T824">
        <v>0.41</v>
      </c>
      <c r="U824">
        <v>1.0900000000000001</v>
      </c>
      <c r="V824">
        <v>1.01</v>
      </c>
    </row>
    <row r="825" spans="1:22" x14ac:dyDescent="0.25">
      <c r="A825" t="s">
        <v>103</v>
      </c>
      <c r="B825">
        <v>19.72</v>
      </c>
      <c r="C825">
        <v>510.56</v>
      </c>
      <c r="D825">
        <v>20</v>
      </c>
      <c r="E825">
        <v>10194</v>
      </c>
      <c r="F825">
        <v>24.97</v>
      </c>
      <c r="G825">
        <v>492.36</v>
      </c>
      <c r="H825">
        <v>28.05</v>
      </c>
      <c r="I825">
        <v>18.2</v>
      </c>
      <c r="J825">
        <v>19.899999999999999</v>
      </c>
      <c r="K825">
        <v>16.5</v>
      </c>
      <c r="L825">
        <v>0.33</v>
      </c>
      <c r="M825">
        <v>0.16</v>
      </c>
      <c r="N825">
        <v>19.690000000000001</v>
      </c>
      <c r="O825">
        <v>21.08</v>
      </c>
      <c r="P825">
        <v>6.24</v>
      </c>
      <c r="Q825" t="s">
        <v>5</v>
      </c>
      <c r="R825">
        <v>1950</v>
      </c>
      <c r="S825">
        <v>0.69</v>
      </c>
      <c r="T825">
        <v>0.41</v>
      </c>
      <c r="U825">
        <v>1.08</v>
      </c>
      <c r="V825">
        <v>1</v>
      </c>
    </row>
    <row r="826" spans="1:22" x14ac:dyDescent="0.25">
      <c r="A826" t="s">
        <v>104</v>
      </c>
      <c r="B826">
        <v>19.72</v>
      </c>
      <c r="C826">
        <v>70.97</v>
      </c>
      <c r="D826">
        <v>40</v>
      </c>
      <c r="E826">
        <v>2838</v>
      </c>
      <c r="F826">
        <v>1.9</v>
      </c>
      <c r="G826">
        <v>37.369999999999997</v>
      </c>
      <c r="H826">
        <v>2.11</v>
      </c>
      <c r="I826">
        <v>33.6</v>
      </c>
      <c r="J826">
        <v>31.65</v>
      </c>
      <c r="K826">
        <v>35.15</v>
      </c>
      <c r="L826">
        <v>0.03</v>
      </c>
      <c r="M826">
        <v>0.02</v>
      </c>
      <c r="N826">
        <v>2.09</v>
      </c>
      <c r="O826">
        <v>2.2400000000000002</v>
      </c>
      <c r="P826">
        <v>0.66</v>
      </c>
      <c r="Q826" t="s">
        <v>6</v>
      </c>
      <c r="R826">
        <v>2621</v>
      </c>
      <c r="S826">
        <v>0.27</v>
      </c>
      <c r="T826">
        <v>0.38</v>
      </c>
      <c r="U826">
        <v>1.07</v>
      </c>
      <c r="V826">
        <v>1</v>
      </c>
    </row>
    <row r="827" spans="1:22" x14ac:dyDescent="0.25">
      <c r="A827" t="s">
        <v>105</v>
      </c>
      <c r="B827">
        <v>19.72</v>
      </c>
      <c r="C827">
        <v>313.67</v>
      </c>
      <c r="D827">
        <v>40</v>
      </c>
      <c r="E827">
        <v>12534</v>
      </c>
      <c r="F827">
        <v>14.37</v>
      </c>
      <c r="G827">
        <v>283.41000000000003</v>
      </c>
      <c r="H827">
        <v>10.36</v>
      </c>
      <c r="I827">
        <v>30.26</v>
      </c>
      <c r="J827">
        <v>32.4</v>
      </c>
      <c r="K827">
        <v>28.55</v>
      </c>
      <c r="L827">
        <v>0.15</v>
      </c>
      <c r="M827">
        <v>0.08</v>
      </c>
      <c r="N827">
        <v>9.32</v>
      </c>
      <c r="O827">
        <v>9.98</v>
      </c>
      <c r="P827">
        <v>2.87</v>
      </c>
      <c r="Q827" t="s">
        <v>7</v>
      </c>
      <c r="R827">
        <v>1459</v>
      </c>
      <c r="S827">
        <v>0.3</v>
      </c>
      <c r="T827">
        <v>0.39</v>
      </c>
      <c r="U827">
        <v>1.07</v>
      </c>
      <c r="V827">
        <v>1</v>
      </c>
    </row>
    <row r="828" spans="1:22" x14ac:dyDescent="0.25">
      <c r="A828" t="s">
        <v>106</v>
      </c>
      <c r="B828">
        <v>19.72</v>
      </c>
      <c r="C828">
        <v>83.67</v>
      </c>
      <c r="D828">
        <v>40</v>
      </c>
      <c r="E828">
        <v>3346</v>
      </c>
      <c r="F828">
        <v>1.75</v>
      </c>
      <c r="G828">
        <v>34.520000000000003</v>
      </c>
      <c r="H828">
        <v>1.7</v>
      </c>
      <c r="I828">
        <v>49.16</v>
      </c>
      <c r="J828">
        <v>49.91</v>
      </c>
      <c r="K828">
        <v>48.41</v>
      </c>
      <c r="L828">
        <v>0.03</v>
      </c>
      <c r="M828">
        <v>0.01</v>
      </c>
      <c r="N828">
        <v>1.74</v>
      </c>
      <c r="O828">
        <v>1.86</v>
      </c>
      <c r="P828">
        <v>0.51</v>
      </c>
      <c r="Q828" t="s">
        <v>8</v>
      </c>
      <c r="R828">
        <v>2847</v>
      </c>
      <c r="S828">
        <v>0.28000000000000003</v>
      </c>
      <c r="T828">
        <v>0.34</v>
      </c>
      <c r="U828">
        <v>1.07</v>
      </c>
      <c r="V828">
        <v>1</v>
      </c>
    </row>
    <row r="829" spans="1:22" x14ac:dyDescent="0.25">
      <c r="A829" t="s">
        <v>107</v>
      </c>
      <c r="B829">
        <v>19.72</v>
      </c>
      <c r="C829">
        <v>64.59</v>
      </c>
      <c r="D829">
        <v>40</v>
      </c>
      <c r="E829">
        <v>2583</v>
      </c>
      <c r="F829">
        <v>0.46</v>
      </c>
      <c r="G829">
        <v>9.15</v>
      </c>
      <c r="H829">
        <v>1.17</v>
      </c>
      <c r="I829">
        <v>55.44</v>
      </c>
      <c r="J829">
        <v>41.21</v>
      </c>
      <c r="K829">
        <v>69.67</v>
      </c>
      <c r="L829">
        <v>0</v>
      </c>
      <c r="M829">
        <v>0</v>
      </c>
      <c r="N829">
        <v>0.27</v>
      </c>
      <c r="O829">
        <v>0.28999999999999998</v>
      </c>
      <c r="P829">
        <v>0.08</v>
      </c>
      <c r="Q829" t="s">
        <v>9</v>
      </c>
      <c r="R829">
        <v>1778</v>
      </c>
      <c r="S829">
        <v>0.15</v>
      </c>
      <c r="T829">
        <v>0.36</v>
      </c>
      <c r="U829">
        <v>1.07</v>
      </c>
      <c r="V829">
        <v>1</v>
      </c>
    </row>
    <row r="830" spans="1:22" x14ac:dyDescent="0.25">
      <c r="A830" t="s">
        <v>108</v>
      </c>
      <c r="B830">
        <v>19.72</v>
      </c>
      <c r="C830">
        <v>84.7</v>
      </c>
      <c r="D830">
        <v>40</v>
      </c>
      <c r="E830">
        <v>3387</v>
      </c>
      <c r="F830">
        <v>1.22</v>
      </c>
      <c r="G830">
        <v>23.99</v>
      </c>
      <c r="H830">
        <v>1.4</v>
      </c>
      <c r="I830">
        <v>60.71</v>
      </c>
      <c r="J830">
        <v>0</v>
      </c>
      <c r="K830">
        <v>60.71</v>
      </c>
      <c r="L830">
        <v>0.04</v>
      </c>
      <c r="M830">
        <v>0.02</v>
      </c>
      <c r="N830">
        <v>2.81</v>
      </c>
      <c r="O830">
        <v>3.01</v>
      </c>
      <c r="P830">
        <v>0.79</v>
      </c>
      <c r="Q830" t="s">
        <v>10</v>
      </c>
      <c r="R830">
        <v>9007</v>
      </c>
      <c r="S830">
        <v>0.8</v>
      </c>
      <c r="T830">
        <v>0.32</v>
      </c>
      <c r="U830">
        <v>1.07</v>
      </c>
      <c r="V830">
        <v>1</v>
      </c>
    </row>
    <row r="831" spans="1:22" x14ac:dyDescent="0.25">
      <c r="A831" t="s">
        <v>109</v>
      </c>
      <c r="B831">
        <v>19.72</v>
      </c>
      <c r="C831">
        <v>118.4</v>
      </c>
      <c r="D831">
        <v>20</v>
      </c>
      <c r="E831">
        <v>2367</v>
      </c>
      <c r="F831">
        <v>5.67</v>
      </c>
      <c r="G831">
        <v>111.74</v>
      </c>
      <c r="H831">
        <v>17.78</v>
      </c>
      <c r="I831">
        <v>6.66</v>
      </c>
      <c r="J831">
        <v>6.6</v>
      </c>
      <c r="K831">
        <v>6.7</v>
      </c>
      <c r="L831">
        <v>0.08</v>
      </c>
      <c r="M831">
        <v>7.0000000000000007E-2</v>
      </c>
      <c r="N831">
        <v>8.9600000000000009</v>
      </c>
      <c r="O831">
        <v>9.59</v>
      </c>
      <c r="P831">
        <v>1.71</v>
      </c>
      <c r="Q831" t="s">
        <v>11</v>
      </c>
      <c r="R831">
        <v>2374</v>
      </c>
      <c r="S831">
        <v>0.61</v>
      </c>
      <c r="T831">
        <v>0.41</v>
      </c>
      <c r="U831">
        <v>1.24</v>
      </c>
      <c r="V831">
        <v>1</v>
      </c>
    </row>
    <row r="832" spans="1:22" x14ac:dyDescent="0.25">
      <c r="A832" t="s">
        <v>110</v>
      </c>
      <c r="B832">
        <v>19.72</v>
      </c>
      <c r="C832">
        <v>34.15</v>
      </c>
      <c r="D832">
        <v>20</v>
      </c>
      <c r="E832">
        <v>683</v>
      </c>
      <c r="F832">
        <v>0.86</v>
      </c>
      <c r="G832">
        <v>16.899999999999999</v>
      </c>
      <c r="H832">
        <v>1.98</v>
      </c>
      <c r="I832">
        <v>17.25</v>
      </c>
      <c r="J832">
        <v>18.3</v>
      </c>
      <c r="K832">
        <v>16.2</v>
      </c>
      <c r="L832">
        <v>0.01</v>
      </c>
      <c r="M832">
        <v>0.01</v>
      </c>
      <c r="N832">
        <v>0.84</v>
      </c>
      <c r="O832">
        <v>0.89</v>
      </c>
      <c r="P832">
        <v>0.16</v>
      </c>
      <c r="Q832" t="s">
        <v>12</v>
      </c>
      <c r="R832">
        <v>2348</v>
      </c>
      <c r="S832">
        <v>0.24</v>
      </c>
      <c r="T832">
        <v>0.41</v>
      </c>
      <c r="U832">
        <v>1.22</v>
      </c>
      <c r="V832">
        <v>1</v>
      </c>
    </row>
    <row r="833" spans="1:22" x14ac:dyDescent="0.25">
      <c r="A833" t="s">
        <v>111</v>
      </c>
      <c r="B833">
        <v>19.72</v>
      </c>
      <c r="C833">
        <v>82.45</v>
      </c>
      <c r="D833">
        <v>40</v>
      </c>
      <c r="E833">
        <v>3297</v>
      </c>
      <c r="F833">
        <v>0.93</v>
      </c>
      <c r="G833">
        <v>18.32</v>
      </c>
      <c r="H833">
        <v>1.29</v>
      </c>
      <c r="I833">
        <v>64.13</v>
      </c>
      <c r="J833">
        <v>55.26</v>
      </c>
      <c r="K833">
        <v>75.62</v>
      </c>
      <c r="L833">
        <v>0.01</v>
      </c>
      <c r="M833">
        <v>0</v>
      </c>
      <c r="N833">
        <v>0.51</v>
      </c>
      <c r="O833">
        <v>0.54</v>
      </c>
      <c r="P833">
        <v>0.14000000000000001</v>
      </c>
      <c r="Q833" t="s">
        <v>13</v>
      </c>
      <c r="R833">
        <v>1792</v>
      </c>
      <c r="S833">
        <v>0.16</v>
      </c>
      <c r="T833">
        <v>0.32</v>
      </c>
      <c r="U833">
        <v>1.07</v>
      </c>
      <c r="V833">
        <v>1</v>
      </c>
    </row>
    <row r="834" spans="1:22" x14ac:dyDescent="0.25">
      <c r="A834" t="s">
        <v>112</v>
      </c>
      <c r="N834">
        <v>23.81</v>
      </c>
      <c r="O834">
        <v>25.48</v>
      </c>
      <c r="P834">
        <v>66.03</v>
      </c>
    </row>
    <row r="835" spans="1:22" x14ac:dyDescent="0.25">
      <c r="A835" t="s">
        <v>14</v>
      </c>
      <c r="N835">
        <v>93.42</v>
      </c>
      <c r="O835">
        <v>100</v>
      </c>
      <c r="P835">
        <v>100</v>
      </c>
    </row>
    <row r="836" spans="1:22" x14ac:dyDescent="0.25">
      <c r="A836" t="s">
        <v>91</v>
      </c>
      <c r="B836" t="s">
        <v>73</v>
      </c>
    </row>
    <row r="837" spans="1:22" x14ac:dyDescent="0.25">
      <c r="A837" t="s">
        <v>0</v>
      </c>
      <c r="B837">
        <v>0.97</v>
      </c>
    </row>
    <row r="838" spans="1:22" x14ac:dyDescent="0.25">
      <c r="A838" t="s">
        <v>1</v>
      </c>
      <c r="B838">
        <v>23.19</v>
      </c>
    </row>
    <row r="839" spans="1:22" x14ac:dyDescent="0.25">
      <c r="A839" t="s">
        <v>2</v>
      </c>
      <c r="B839">
        <v>1.8</v>
      </c>
    </row>
    <row r="840" spans="1:22" x14ac:dyDescent="0.25">
      <c r="A840" t="s">
        <v>3</v>
      </c>
      <c r="B840">
        <v>3.45</v>
      </c>
    </row>
    <row r="841" spans="1:22" x14ac:dyDescent="0.25">
      <c r="A841" t="s">
        <v>4</v>
      </c>
      <c r="B841">
        <v>10.33</v>
      </c>
    </row>
    <row r="842" spans="1:22" x14ac:dyDescent="0.25">
      <c r="A842" t="s">
        <v>5</v>
      </c>
      <c r="B842">
        <v>23.06</v>
      </c>
    </row>
    <row r="843" spans="1:22" x14ac:dyDescent="0.25">
      <c r="A843" t="s">
        <v>6</v>
      </c>
      <c r="B843">
        <v>2.4500000000000002</v>
      </c>
    </row>
    <row r="844" spans="1:22" x14ac:dyDescent="0.25">
      <c r="A844" t="s">
        <v>7</v>
      </c>
      <c r="B844">
        <v>10.87</v>
      </c>
    </row>
    <row r="845" spans="1:22" x14ac:dyDescent="0.25">
      <c r="A845" t="s">
        <v>8</v>
      </c>
      <c r="B845">
        <v>2.02</v>
      </c>
    </row>
    <row r="846" spans="1:22" x14ac:dyDescent="0.25">
      <c r="A846" t="s">
        <v>9</v>
      </c>
      <c r="B846">
        <v>0.31</v>
      </c>
    </row>
    <row r="847" spans="1:22" x14ac:dyDescent="0.25">
      <c r="A847" t="s">
        <v>10</v>
      </c>
      <c r="B847">
        <v>3.24</v>
      </c>
    </row>
    <row r="848" spans="1:22" x14ac:dyDescent="0.25">
      <c r="A848" t="s">
        <v>11</v>
      </c>
      <c r="B848">
        <v>10.199999999999999</v>
      </c>
    </row>
    <row r="849" spans="1:22" x14ac:dyDescent="0.25">
      <c r="A849" t="s">
        <v>12</v>
      </c>
      <c r="B849">
        <v>0.95</v>
      </c>
    </row>
    <row r="850" spans="1:22" x14ac:dyDescent="0.25">
      <c r="A850" t="s">
        <v>13</v>
      </c>
      <c r="B850">
        <v>0.57999999999999996</v>
      </c>
    </row>
    <row r="851" spans="1:22" x14ac:dyDescent="0.25">
      <c r="A851" t="s">
        <v>14</v>
      </c>
      <c r="B851">
        <v>93.42</v>
      </c>
    </row>
    <row r="853" spans="1:22" x14ac:dyDescent="0.25">
      <c r="B853" t="s">
        <v>137</v>
      </c>
    </row>
    <row r="854" spans="1:22" x14ac:dyDescent="0.25">
      <c r="A854" t="s">
        <v>98</v>
      </c>
      <c r="B854">
        <v>19.72</v>
      </c>
      <c r="C854">
        <v>130.81</v>
      </c>
      <c r="D854">
        <v>20</v>
      </c>
      <c r="E854">
        <v>2615</v>
      </c>
      <c r="F854">
        <v>3.98</v>
      </c>
      <c r="G854">
        <v>78.400000000000006</v>
      </c>
      <c r="H854">
        <v>2.5</v>
      </c>
      <c r="I854">
        <v>52.41</v>
      </c>
      <c r="J854">
        <v>47.11</v>
      </c>
      <c r="K854">
        <v>57.71</v>
      </c>
      <c r="L854">
        <v>0.01</v>
      </c>
      <c r="M854">
        <v>0</v>
      </c>
      <c r="N854">
        <v>0.28999999999999998</v>
      </c>
      <c r="O854">
        <v>0.31</v>
      </c>
      <c r="P854">
        <v>0.47</v>
      </c>
      <c r="Q854" t="s">
        <v>0</v>
      </c>
      <c r="R854">
        <v>302</v>
      </c>
      <c r="S854">
        <v>0.03</v>
      </c>
      <c r="T854">
        <v>0.22</v>
      </c>
      <c r="U854">
        <v>1.95</v>
      </c>
      <c r="V854">
        <v>1</v>
      </c>
    </row>
    <row r="855" spans="1:22" x14ac:dyDescent="0.25">
      <c r="A855" t="s">
        <v>99</v>
      </c>
      <c r="B855">
        <v>19.72</v>
      </c>
      <c r="C855">
        <v>580.80999999999995</v>
      </c>
      <c r="D855">
        <v>20</v>
      </c>
      <c r="E855">
        <v>11594</v>
      </c>
      <c r="F855">
        <v>29.02</v>
      </c>
      <c r="G855">
        <v>572.21</v>
      </c>
      <c r="H855">
        <v>67.53</v>
      </c>
      <c r="I855">
        <v>8.6</v>
      </c>
      <c r="J855">
        <v>6.2</v>
      </c>
      <c r="K855">
        <v>11</v>
      </c>
      <c r="L855">
        <v>0.46</v>
      </c>
      <c r="M855">
        <v>7.0000000000000007E-2</v>
      </c>
      <c r="N855">
        <v>9.5500000000000007</v>
      </c>
      <c r="O855">
        <v>10.42</v>
      </c>
      <c r="P855">
        <v>14.29</v>
      </c>
      <c r="Q855" t="s">
        <v>1</v>
      </c>
      <c r="R855">
        <v>561</v>
      </c>
      <c r="S855">
        <v>0.28999999999999998</v>
      </c>
      <c r="T855">
        <v>0.3</v>
      </c>
      <c r="U855">
        <v>1.65</v>
      </c>
      <c r="V855">
        <v>1</v>
      </c>
    </row>
    <row r="856" spans="1:22" x14ac:dyDescent="0.25">
      <c r="A856" t="s">
        <v>100</v>
      </c>
      <c r="B856">
        <v>19.72</v>
      </c>
      <c r="C856">
        <v>199.78</v>
      </c>
      <c r="D856">
        <v>20</v>
      </c>
      <c r="E856">
        <v>3993</v>
      </c>
      <c r="F856">
        <v>9.09</v>
      </c>
      <c r="G856">
        <v>179.18</v>
      </c>
      <c r="H856">
        <v>9.6999999999999993</v>
      </c>
      <c r="I856">
        <v>20.6</v>
      </c>
      <c r="J856">
        <v>0</v>
      </c>
      <c r="K856">
        <v>20.6</v>
      </c>
      <c r="L856">
        <v>0.03</v>
      </c>
      <c r="M856">
        <v>0.01</v>
      </c>
      <c r="N856">
        <v>1.1399999999999999</v>
      </c>
      <c r="O856">
        <v>1.24</v>
      </c>
      <c r="P856">
        <v>1.32</v>
      </c>
      <c r="Q856" t="s">
        <v>2</v>
      </c>
      <c r="R856">
        <v>404</v>
      </c>
      <c r="S856">
        <v>7.0000000000000007E-2</v>
      </c>
      <c r="T856">
        <v>0.47</v>
      </c>
      <c r="U856">
        <v>1.17</v>
      </c>
      <c r="V856">
        <v>1.02</v>
      </c>
    </row>
    <row r="857" spans="1:22" x14ac:dyDescent="0.25">
      <c r="A857" t="s">
        <v>101</v>
      </c>
      <c r="B857">
        <v>19.72</v>
      </c>
      <c r="C857">
        <v>123.1</v>
      </c>
      <c r="D857">
        <v>20</v>
      </c>
      <c r="E857">
        <v>2461</v>
      </c>
      <c r="F857">
        <v>3.37</v>
      </c>
      <c r="G857">
        <v>66.38</v>
      </c>
      <c r="H857">
        <v>2.17</v>
      </c>
      <c r="I857">
        <v>56.72</v>
      </c>
      <c r="J857">
        <v>56.61</v>
      </c>
      <c r="K857">
        <v>56.91</v>
      </c>
      <c r="L857">
        <v>0.01</v>
      </c>
      <c r="M857">
        <v>0</v>
      </c>
      <c r="N857">
        <v>0.68</v>
      </c>
      <c r="O857">
        <v>0.75</v>
      </c>
      <c r="P857">
        <v>0.36</v>
      </c>
      <c r="Q857" t="s">
        <v>3</v>
      </c>
      <c r="R857">
        <v>885</v>
      </c>
      <c r="S857">
        <v>0.09</v>
      </c>
      <c r="T857">
        <v>0.25</v>
      </c>
      <c r="U857">
        <v>1.7</v>
      </c>
      <c r="V857">
        <v>1</v>
      </c>
    </row>
    <row r="858" spans="1:22" x14ac:dyDescent="0.25">
      <c r="A858" t="s">
        <v>102</v>
      </c>
      <c r="B858">
        <v>19.72</v>
      </c>
      <c r="C858">
        <v>270.07</v>
      </c>
      <c r="D858">
        <v>40</v>
      </c>
      <c r="E858">
        <v>10793</v>
      </c>
      <c r="F858">
        <v>12.75</v>
      </c>
      <c r="G858">
        <v>251.31</v>
      </c>
      <c r="H858">
        <v>14.4</v>
      </c>
      <c r="I858">
        <v>18.75</v>
      </c>
      <c r="J858">
        <v>20.399999999999999</v>
      </c>
      <c r="K858">
        <v>17.100000000000001</v>
      </c>
      <c r="L858">
        <v>0.18</v>
      </c>
      <c r="M858">
        <v>0.09</v>
      </c>
      <c r="N858">
        <v>10.45</v>
      </c>
      <c r="O858">
        <v>11.4</v>
      </c>
      <c r="P858">
        <v>3.49</v>
      </c>
      <c r="Q858" t="s">
        <v>4</v>
      </c>
      <c r="R858">
        <v>1453</v>
      </c>
      <c r="S858">
        <v>0.43</v>
      </c>
      <c r="T858">
        <v>0.42</v>
      </c>
      <c r="U858">
        <v>1.0900000000000001</v>
      </c>
      <c r="V858">
        <v>1.01</v>
      </c>
    </row>
    <row r="859" spans="1:22" x14ac:dyDescent="0.25">
      <c r="A859" t="s">
        <v>103</v>
      </c>
      <c r="B859">
        <v>19.72</v>
      </c>
      <c r="C859">
        <v>594.97</v>
      </c>
      <c r="D859">
        <v>20</v>
      </c>
      <c r="E859">
        <v>11876</v>
      </c>
      <c r="F859">
        <v>29.14</v>
      </c>
      <c r="G859">
        <v>574.61</v>
      </c>
      <c r="H859">
        <v>29.23</v>
      </c>
      <c r="I859">
        <v>20.350000000000001</v>
      </c>
      <c r="J859">
        <v>21.9</v>
      </c>
      <c r="K859">
        <v>18.8</v>
      </c>
      <c r="L859">
        <v>0.38</v>
      </c>
      <c r="M859">
        <v>0.19</v>
      </c>
      <c r="N859">
        <v>22.78</v>
      </c>
      <c r="O859">
        <v>24.84</v>
      </c>
      <c r="P859">
        <v>7.53</v>
      </c>
      <c r="Q859" t="s">
        <v>5</v>
      </c>
      <c r="R859">
        <v>2043</v>
      </c>
      <c r="S859">
        <v>0.75</v>
      </c>
      <c r="T859">
        <v>0.41</v>
      </c>
      <c r="U859">
        <v>1.08</v>
      </c>
      <c r="V859">
        <v>1</v>
      </c>
    </row>
    <row r="860" spans="1:22" x14ac:dyDescent="0.25">
      <c r="A860" t="s">
        <v>104</v>
      </c>
      <c r="B860">
        <v>19.72</v>
      </c>
      <c r="C860">
        <v>75.14</v>
      </c>
      <c r="D860">
        <v>40</v>
      </c>
      <c r="E860">
        <v>3005</v>
      </c>
      <c r="F860">
        <v>2.15</v>
      </c>
      <c r="G860">
        <v>42.4</v>
      </c>
      <c r="H860">
        <v>2.29</v>
      </c>
      <c r="I860">
        <v>32.74</v>
      </c>
      <c r="J860">
        <v>30.35</v>
      </c>
      <c r="K860">
        <v>34.65</v>
      </c>
      <c r="L860">
        <v>0.04</v>
      </c>
      <c r="M860">
        <v>0.02</v>
      </c>
      <c r="N860">
        <v>2.36</v>
      </c>
      <c r="O860">
        <v>2.57</v>
      </c>
      <c r="P860">
        <v>0.78</v>
      </c>
      <c r="Q860" t="s">
        <v>6</v>
      </c>
      <c r="R860">
        <v>2567</v>
      </c>
      <c r="S860">
        <v>0.27</v>
      </c>
      <c r="T860">
        <v>0.39</v>
      </c>
      <c r="U860">
        <v>1.07</v>
      </c>
      <c r="V860">
        <v>1</v>
      </c>
    </row>
    <row r="861" spans="1:22" x14ac:dyDescent="0.25">
      <c r="A861" t="s">
        <v>105</v>
      </c>
      <c r="B861">
        <v>19.72</v>
      </c>
      <c r="C861">
        <v>325.05</v>
      </c>
      <c r="D861">
        <v>40</v>
      </c>
      <c r="E861">
        <v>12988</v>
      </c>
      <c r="F861">
        <v>14.89</v>
      </c>
      <c r="G861">
        <v>293.54000000000002</v>
      </c>
      <c r="H861">
        <v>10.32</v>
      </c>
      <c r="I861">
        <v>31.51</v>
      </c>
      <c r="J861">
        <v>32.200000000000003</v>
      </c>
      <c r="K861">
        <v>30.95</v>
      </c>
      <c r="L861">
        <v>0.16</v>
      </c>
      <c r="M861">
        <v>0.08</v>
      </c>
      <c r="N861">
        <v>9.56</v>
      </c>
      <c r="O861">
        <v>10.42</v>
      </c>
      <c r="P861">
        <v>3.07</v>
      </c>
      <c r="Q861" t="s">
        <v>7</v>
      </c>
      <c r="R861">
        <v>1474</v>
      </c>
      <c r="S861">
        <v>0.31</v>
      </c>
      <c r="T861">
        <v>0.4</v>
      </c>
      <c r="U861">
        <v>1.07</v>
      </c>
      <c r="V861">
        <v>1</v>
      </c>
    </row>
    <row r="862" spans="1:22" x14ac:dyDescent="0.25">
      <c r="A862" t="s">
        <v>106</v>
      </c>
      <c r="B862">
        <v>19.72</v>
      </c>
      <c r="C862">
        <v>82.65</v>
      </c>
      <c r="D862">
        <v>40</v>
      </c>
      <c r="E862">
        <v>3305</v>
      </c>
      <c r="F862">
        <v>1.72</v>
      </c>
      <c r="G862">
        <v>33.96</v>
      </c>
      <c r="H862">
        <v>1.7</v>
      </c>
      <c r="I862">
        <v>48.68</v>
      </c>
      <c r="J862">
        <v>49.46</v>
      </c>
      <c r="K862">
        <v>47.91</v>
      </c>
      <c r="L862">
        <v>0.03</v>
      </c>
      <c r="M862">
        <v>0.01</v>
      </c>
      <c r="N862">
        <v>1.7</v>
      </c>
      <c r="O862">
        <v>1.86</v>
      </c>
      <c r="P862">
        <v>0.53</v>
      </c>
      <c r="Q862" t="s">
        <v>8</v>
      </c>
      <c r="R862">
        <v>2824</v>
      </c>
      <c r="S862">
        <v>0.27</v>
      </c>
      <c r="T862">
        <v>0.34</v>
      </c>
      <c r="U862">
        <v>1.08</v>
      </c>
      <c r="V862">
        <v>1</v>
      </c>
    </row>
    <row r="863" spans="1:22" x14ac:dyDescent="0.25">
      <c r="A863" t="s">
        <v>107</v>
      </c>
      <c r="B863">
        <v>19.72</v>
      </c>
      <c r="C863">
        <v>66.06</v>
      </c>
      <c r="D863">
        <v>40</v>
      </c>
      <c r="E863">
        <v>2642</v>
      </c>
      <c r="F863">
        <v>0.36</v>
      </c>
      <c r="G863">
        <v>7.03</v>
      </c>
      <c r="H863">
        <v>1.1200000000000001</v>
      </c>
      <c r="I863">
        <v>59.04</v>
      </c>
      <c r="J863">
        <v>40.659999999999997</v>
      </c>
      <c r="K863">
        <v>77.42</v>
      </c>
      <c r="L863">
        <v>0</v>
      </c>
      <c r="M863">
        <v>0</v>
      </c>
      <c r="N863">
        <v>0.21</v>
      </c>
      <c r="O863">
        <v>0.23</v>
      </c>
      <c r="P863">
        <v>0.06</v>
      </c>
      <c r="Q863" t="s">
        <v>9</v>
      </c>
      <c r="R863">
        <v>1825</v>
      </c>
      <c r="S863">
        <v>0.16</v>
      </c>
      <c r="T863">
        <v>0.36</v>
      </c>
      <c r="U863">
        <v>1.08</v>
      </c>
      <c r="V863">
        <v>1</v>
      </c>
    </row>
    <row r="864" spans="1:22" x14ac:dyDescent="0.25">
      <c r="A864" t="s">
        <v>108</v>
      </c>
      <c r="B864">
        <v>19.72</v>
      </c>
      <c r="C864">
        <v>78.75</v>
      </c>
      <c r="D864">
        <v>40</v>
      </c>
      <c r="E864">
        <v>3149</v>
      </c>
      <c r="F864">
        <v>0.8</v>
      </c>
      <c r="G864">
        <v>15.78</v>
      </c>
      <c r="H864">
        <v>1.25</v>
      </c>
      <c r="I864">
        <v>62.96</v>
      </c>
      <c r="J864">
        <v>0</v>
      </c>
      <c r="K864">
        <v>62.96</v>
      </c>
      <c r="L864">
        <v>0.03</v>
      </c>
      <c r="M864">
        <v>0.01</v>
      </c>
      <c r="N864">
        <v>1.84</v>
      </c>
      <c r="O864">
        <v>2.0099999999999998</v>
      </c>
      <c r="P864">
        <v>0.54</v>
      </c>
      <c r="Q864" t="s">
        <v>10</v>
      </c>
      <c r="R864">
        <v>9145</v>
      </c>
      <c r="S864">
        <v>0.79</v>
      </c>
      <c r="T864">
        <v>0.32</v>
      </c>
      <c r="U864">
        <v>1.08</v>
      </c>
      <c r="V864">
        <v>1</v>
      </c>
    </row>
    <row r="865" spans="1:22" x14ac:dyDescent="0.25">
      <c r="A865" t="s">
        <v>109</v>
      </c>
      <c r="B865">
        <v>19.72</v>
      </c>
      <c r="C865">
        <v>101.88</v>
      </c>
      <c r="D865">
        <v>20</v>
      </c>
      <c r="E865">
        <v>2037</v>
      </c>
      <c r="F865">
        <v>4.87</v>
      </c>
      <c r="G865">
        <v>96.05</v>
      </c>
      <c r="H865">
        <v>17.46</v>
      </c>
      <c r="I865">
        <v>5.84</v>
      </c>
      <c r="J865">
        <v>5.6</v>
      </c>
      <c r="K865">
        <v>6</v>
      </c>
      <c r="L865">
        <v>7.0000000000000007E-2</v>
      </c>
      <c r="M865">
        <v>0.06</v>
      </c>
      <c r="N865">
        <v>7.63</v>
      </c>
      <c r="O865">
        <v>8.32</v>
      </c>
      <c r="P865">
        <v>1.52</v>
      </c>
      <c r="Q865" t="s">
        <v>11</v>
      </c>
      <c r="R865">
        <v>2203</v>
      </c>
      <c r="S865">
        <v>0.56000000000000005</v>
      </c>
      <c r="T865">
        <v>0.41</v>
      </c>
      <c r="U865">
        <v>1.24</v>
      </c>
      <c r="V865">
        <v>1</v>
      </c>
    </row>
    <row r="866" spans="1:22" x14ac:dyDescent="0.25">
      <c r="A866" t="s">
        <v>110</v>
      </c>
      <c r="B866">
        <v>19.72</v>
      </c>
      <c r="C866">
        <v>29.6</v>
      </c>
      <c r="D866">
        <v>20</v>
      </c>
      <c r="E866">
        <v>592</v>
      </c>
      <c r="F866">
        <v>0.67</v>
      </c>
      <c r="G866">
        <v>13.3</v>
      </c>
      <c r="H866">
        <v>1.82</v>
      </c>
      <c r="I866">
        <v>16.3</v>
      </c>
      <c r="J866">
        <v>17.399999999999999</v>
      </c>
      <c r="K866">
        <v>15.2</v>
      </c>
      <c r="L866">
        <v>0.01</v>
      </c>
      <c r="M866">
        <v>0</v>
      </c>
      <c r="N866">
        <v>0.65</v>
      </c>
      <c r="O866">
        <v>0.71</v>
      </c>
      <c r="P866">
        <v>0.13</v>
      </c>
      <c r="Q866" t="s">
        <v>12</v>
      </c>
      <c r="R866">
        <v>2252</v>
      </c>
      <c r="S866">
        <v>0.22</v>
      </c>
      <c r="T866">
        <v>0.41</v>
      </c>
      <c r="U866">
        <v>1.21</v>
      </c>
      <c r="V866">
        <v>1.01</v>
      </c>
    </row>
    <row r="867" spans="1:22" x14ac:dyDescent="0.25">
      <c r="A867" t="s">
        <v>111</v>
      </c>
      <c r="B867">
        <v>19.72</v>
      </c>
      <c r="C867">
        <v>67.819999999999993</v>
      </c>
      <c r="D867">
        <v>40</v>
      </c>
      <c r="E867">
        <v>2712</v>
      </c>
      <c r="F867">
        <v>0.2</v>
      </c>
      <c r="G867">
        <v>3.95</v>
      </c>
      <c r="H867">
        <v>1.06</v>
      </c>
      <c r="I867">
        <v>63.87</v>
      </c>
      <c r="J867">
        <v>55.46</v>
      </c>
      <c r="K867">
        <v>74.77</v>
      </c>
      <c r="L867">
        <v>0</v>
      </c>
      <c r="M867">
        <v>0</v>
      </c>
      <c r="N867">
        <v>0.11</v>
      </c>
      <c r="O867">
        <v>0.12</v>
      </c>
      <c r="P867">
        <v>0.03</v>
      </c>
      <c r="Q867" t="s">
        <v>13</v>
      </c>
      <c r="R867">
        <v>1782</v>
      </c>
      <c r="S867">
        <v>0.15</v>
      </c>
      <c r="T867">
        <v>0.32</v>
      </c>
      <c r="U867">
        <v>1.08</v>
      </c>
      <c r="V867">
        <v>1</v>
      </c>
    </row>
    <row r="868" spans="1:22" x14ac:dyDescent="0.25">
      <c r="A868" t="s">
        <v>112</v>
      </c>
      <c r="N868">
        <v>22.74</v>
      </c>
      <c r="O868">
        <v>24.8</v>
      </c>
      <c r="P868">
        <v>65.88</v>
      </c>
    </row>
    <row r="869" spans="1:22" x14ac:dyDescent="0.25">
      <c r="A869" t="s">
        <v>14</v>
      </c>
      <c r="N869">
        <v>91.69</v>
      </c>
      <c r="O869">
        <v>100</v>
      </c>
      <c r="P869">
        <v>100</v>
      </c>
    </row>
    <row r="870" spans="1:22" x14ac:dyDescent="0.25">
      <c r="A870" t="s">
        <v>91</v>
      </c>
      <c r="B870" t="s">
        <v>73</v>
      </c>
    </row>
    <row r="871" spans="1:22" x14ac:dyDescent="0.25">
      <c r="A871" t="s">
        <v>0</v>
      </c>
      <c r="B871">
        <v>0.61</v>
      </c>
    </row>
    <row r="872" spans="1:22" x14ac:dyDescent="0.25">
      <c r="A872" t="s">
        <v>1</v>
      </c>
      <c r="B872">
        <v>21.89</v>
      </c>
    </row>
    <row r="873" spans="1:22" x14ac:dyDescent="0.25">
      <c r="A873" t="s">
        <v>2</v>
      </c>
      <c r="B873">
        <v>1.6</v>
      </c>
    </row>
    <row r="874" spans="1:22" x14ac:dyDescent="0.25">
      <c r="A874" t="s">
        <v>3</v>
      </c>
      <c r="B874">
        <v>0.87</v>
      </c>
    </row>
    <row r="875" spans="1:22" x14ac:dyDescent="0.25">
      <c r="A875" t="s">
        <v>4</v>
      </c>
      <c r="B875">
        <v>12.25</v>
      </c>
    </row>
    <row r="876" spans="1:22" x14ac:dyDescent="0.25">
      <c r="A876" t="s">
        <v>5</v>
      </c>
      <c r="B876">
        <v>26.68</v>
      </c>
    </row>
    <row r="877" spans="1:22" x14ac:dyDescent="0.25">
      <c r="A877" t="s">
        <v>6</v>
      </c>
      <c r="B877">
        <v>2.76</v>
      </c>
    </row>
    <row r="878" spans="1:22" x14ac:dyDescent="0.25">
      <c r="A878" t="s">
        <v>7</v>
      </c>
      <c r="B878">
        <v>11.15</v>
      </c>
    </row>
    <row r="879" spans="1:22" x14ac:dyDescent="0.25">
      <c r="A879" t="s">
        <v>8</v>
      </c>
      <c r="B879">
        <v>1.98</v>
      </c>
    </row>
    <row r="880" spans="1:22" x14ac:dyDescent="0.25">
      <c r="A880" t="s">
        <v>9</v>
      </c>
      <c r="B880">
        <v>0.24</v>
      </c>
    </row>
    <row r="881" spans="1:22" x14ac:dyDescent="0.25">
      <c r="A881" t="s">
        <v>10</v>
      </c>
      <c r="B881">
        <v>2.12</v>
      </c>
    </row>
    <row r="882" spans="1:22" x14ac:dyDescent="0.25">
      <c r="A882" t="s">
        <v>11</v>
      </c>
      <c r="B882">
        <v>8.68</v>
      </c>
    </row>
    <row r="883" spans="1:22" x14ac:dyDescent="0.25">
      <c r="A883" t="s">
        <v>12</v>
      </c>
      <c r="B883">
        <v>0.74</v>
      </c>
    </row>
    <row r="884" spans="1:22" x14ac:dyDescent="0.25">
      <c r="A884" t="s">
        <v>13</v>
      </c>
      <c r="B884">
        <v>0.13</v>
      </c>
    </row>
    <row r="885" spans="1:22" x14ac:dyDescent="0.25">
      <c r="A885" t="s">
        <v>14</v>
      </c>
      <c r="B885">
        <v>91.69</v>
      </c>
    </row>
    <row r="887" spans="1:22" x14ac:dyDescent="0.25">
      <c r="B887" t="s">
        <v>138</v>
      </c>
    </row>
    <row r="888" spans="1:22" x14ac:dyDescent="0.25">
      <c r="A888" t="s">
        <v>98</v>
      </c>
      <c r="B888">
        <v>19.71</v>
      </c>
      <c r="C888">
        <v>82.42</v>
      </c>
      <c r="D888">
        <v>20</v>
      </c>
      <c r="E888">
        <v>1648</v>
      </c>
      <c r="F888">
        <v>1.63</v>
      </c>
      <c r="G888">
        <v>32.11</v>
      </c>
      <c r="H888">
        <v>1.64</v>
      </c>
      <c r="I888">
        <v>50.31</v>
      </c>
      <c r="J888">
        <v>44.01</v>
      </c>
      <c r="K888">
        <v>56.61</v>
      </c>
      <c r="L888">
        <v>0</v>
      </c>
      <c r="M888">
        <v>0</v>
      </c>
      <c r="N888">
        <v>0.12</v>
      </c>
      <c r="O888">
        <v>0.13</v>
      </c>
      <c r="P888">
        <v>0.19</v>
      </c>
      <c r="Q888" t="s">
        <v>0</v>
      </c>
      <c r="R888">
        <v>298</v>
      </c>
      <c r="S888">
        <v>0.03</v>
      </c>
      <c r="T888">
        <v>0.22</v>
      </c>
      <c r="U888">
        <v>1.96</v>
      </c>
      <c r="V888">
        <v>1</v>
      </c>
    </row>
    <row r="889" spans="1:22" x14ac:dyDescent="0.25">
      <c r="A889" t="s">
        <v>99</v>
      </c>
      <c r="B889">
        <v>19.71</v>
      </c>
      <c r="C889">
        <v>596.52</v>
      </c>
      <c r="D889">
        <v>20</v>
      </c>
      <c r="E889">
        <v>11907</v>
      </c>
      <c r="F889">
        <v>29.59</v>
      </c>
      <c r="G889">
        <v>583.27</v>
      </c>
      <c r="H889">
        <v>45.02</v>
      </c>
      <c r="I889">
        <v>13.25</v>
      </c>
      <c r="J889">
        <v>7.2</v>
      </c>
      <c r="K889">
        <v>19.3</v>
      </c>
      <c r="L889">
        <v>0.47</v>
      </c>
      <c r="M889">
        <v>7.0000000000000007E-2</v>
      </c>
      <c r="N889">
        <v>9.7899999999999991</v>
      </c>
      <c r="O889">
        <v>10.54</v>
      </c>
      <c r="P889">
        <v>14.4</v>
      </c>
      <c r="Q889" t="s">
        <v>1</v>
      </c>
      <c r="R889">
        <v>699</v>
      </c>
      <c r="S889">
        <v>0.28999999999999998</v>
      </c>
      <c r="T889">
        <v>0.3</v>
      </c>
      <c r="U889">
        <v>1.65</v>
      </c>
      <c r="V889">
        <v>1</v>
      </c>
    </row>
    <row r="890" spans="1:22" x14ac:dyDescent="0.25">
      <c r="A890" t="s">
        <v>100</v>
      </c>
      <c r="B890">
        <v>19.71</v>
      </c>
      <c r="C890">
        <v>115.99</v>
      </c>
      <c r="D890">
        <v>20</v>
      </c>
      <c r="E890">
        <v>2319</v>
      </c>
      <c r="F890">
        <v>4.9000000000000004</v>
      </c>
      <c r="G890">
        <v>96.69</v>
      </c>
      <c r="H890">
        <v>6.01</v>
      </c>
      <c r="I890">
        <v>19.3</v>
      </c>
      <c r="J890">
        <v>0</v>
      </c>
      <c r="K890">
        <v>19.3</v>
      </c>
      <c r="L890">
        <v>0.02</v>
      </c>
      <c r="M890">
        <v>0.01</v>
      </c>
      <c r="N890">
        <v>0.61</v>
      </c>
      <c r="O890">
        <v>0.65</v>
      </c>
      <c r="P890">
        <v>0.69</v>
      </c>
      <c r="Q890" t="s">
        <v>2</v>
      </c>
      <c r="R890">
        <v>386</v>
      </c>
      <c r="S890">
        <v>0.05</v>
      </c>
      <c r="T890">
        <v>0.47</v>
      </c>
      <c r="U890">
        <v>1.1499999999999999</v>
      </c>
      <c r="V890">
        <v>1.03</v>
      </c>
    </row>
    <row r="891" spans="1:22" x14ac:dyDescent="0.25">
      <c r="A891" t="s">
        <v>101</v>
      </c>
      <c r="B891">
        <v>19.71</v>
      </c>
      <c r="C891">
        <v>226.42</v>
      </c>
      <c r="D891">
        <v>20</v>
      </c>
      <c r="E891">
        <v>4525</v>
      </c>
      <c r="F891">
        <v>8.6999999999999993</v>
      </c>
      <c r="G891">
        <v>171.48</v>
      </c>
      <c r="H891">
        <v>4.12</v>
      </c>
      <c r="I891">
        <v>54.94</v>
      </c>
      <c r="J891">
        <v>58.31</v>
      </c>
      <c r="K891">
        <v>49.11</v>
      </c>
      <c r="L891">
        <v>0.03</v>
      </c>
      <c r="M891">
        <v>0.01</v>
      </c>
      <c r="N891">
        <v>1.78</v>
      </c>
      <c r="O891">
        <v>1.91</v>
      </c>
      <c r="P891">
        <v>0.91</v>
      </c>
      <c r="Q891" t="s">
        <v>3</v>
      </c>
      <c r="R891">
        <v>876</v>
      </c>
      <c r="S891">
        <v>0.12</v>
      </c>
      <c r="T891">
        <v>0.25</v>
      </c>
      <c r="U891">
        <v>1.7</v>
      </c>
      <c r="V891">
        <v>1</v>
      </c>
    </row>
    <row r="892" spans="1:22" x14ac:dyDescent="0.25">
      <c r="A892" t="s">
        <v>102</v>
      </c>
      <c r="B892">
        <v>19.71</v>
      </c>
      <c r="C892">
        <v>316.10000000000002</v>
      </c>
      <c r="D892">
        <v>40</v>
      </c>
      <c r="E892">
        <v>12631</v>
      </c>
      <c r="F892">
        <v>15.03</v>
      </c>
      <c r="G892">
        <v>296.25</v>
      </c>
      <c r="H892">
        <v>15.92</v>
      </c>
      <c r="I892">
        <v>19.850000000000001</v>
      </c>
      <c r="J892">
        <v>20</v>
      </c>
      <c r="K892">
        <v>19.7</v>
      </c>
      <c r="L892">
        <v>0.21</v>
      </c>
      <c r="M892">
        <v>0.1</v>
      </c>
      <c r="N892">
        <v>12.22</v>
      </c>
      <c r="O892">
        <v>13.16</v>
      </c>
      <c r="P892">
        <v>4.01</v>
      </c>
      <c r="Q892" t="s">
        <v>4</v>
      </c>
      <c r="R892">
        <v>1484</v>
      </c>
      <c r="S892">
        <v>0.47</v>
      </c>
      <c r="T892">
        <v>0.42</v>
      </c>
      <c r="U892">
        <v>1.08</v>
      </c>
      <c r="V892">
        <v>1.01</v>
      </c>
    </row>
    <row r="893" spans="1:22" x14ac:dyDescent="0.25">
      <c r="A893" t="s">
        <v>103</v>
      </c>
      <c r="B893">
        <v>19.71</v>
      </c>
      <c r="C893">
        <v>663.5</v>
      </c>
      <c r="D893">
        <v>20</v>
      </c>
      <c r="E893">
        <v>13241</v>
      </c>
      <c r="F893">
        <v>32.65</v>
      </c>
      <c r="G893">
        <v>643.65</v>
      </c>
      <c r="H893">
        <v>33.42</v>
      </c>
      <c r="I893">
        <v>19.850000000000001</v>
      </c>
      <c r="J893">
        <v>20.3</v>
      </c>
      <c r="K893">
        <v>19.399999999999999</v>
      </c>
      <c r="L893">
        <v>0.43</v>
      </c>
      <c r="M893">
        <v>0.21</v>
      </c>
      <c r="N893">
        <v>25.34</v>
      </c>
      <c r="O893">
        <v>27.28</v>
      </c>
      <c r="P893">
        <v>8.24</v>
      </c>
      <c r="Q893" t="s">
        <v>5</v>
      </c>
      <c r="R893">
        <v>2004</v>
      </c>
      <c r="S893">
        <v>0.79</v>
      </c>
      <c r="T893">
        <v>0.42</v>
      </c>
      <c r="U893">
        <v>1.07</v>
      </c>
      <c r="V893">
        <v>1</v>
      </c>
    </row>
    <row r="894" spans="1:22" x14ac:dyDescent="0.25">
      <c r="A894" t="s">
        <v>104</v>
      </c>
      <c r="B894">
        <v>19.71</v>
      </c>
      <c r="C894">
        <v>80.37</v>
      </c>
      <c r="D894">
        <v>40</v>
      </c>
      <c r="E894">
        <v>3214</v>
      </c>
      <c r="F894">
        <v>2.34</v>
      </c>
      <c r="G894">
        <v>46.12</v>
      </c>
      <c r="H894">
        <v>2.35</v>
      </c>
      <c r="I894">
        <v>34.25</v>
      </c>
      <c r="J894">
        <v>32.799999999999997</v>
      </c>
      <c r="K894">
        <v>35.4</v>
      </c>
      <c r="L894">
        <v>0.04</v>
      </c>
      <c r="M894">
        <v>0.02</v>
      </c>
      <c r="N894">
        <v>2.56</v>
      </c>
      <c r="O894">
        <v>2.75</v>
      </c>
      <c r="P894">
        <v>0.83</v>
      </c>
      <c r="Q894" t="s">
        <v>6</v>
      </c>
      <c r="R894">
        <v>2617</v>
      </c>
      <c r="S894">
        <v>0.28000000000000003</v>
      </c>
      <c r="T894">
        <v>0.39</v>
      </c>
      <c r="U894">
        <v>1.06</v>
      </c>
      <c r="V894">
        <v>1</v>
      </c>
    </row>
    <row r="895" spans="1:22" x14ac:dyDescent="0.25">
      <c r="A895" t="s">
        <v>105</v>
      </c>
      <c r="B895">
        <v>19.71</v>
      </c>
      <c r="C895">
        <v>340.93</v>
      </c>
      <c r="D895">
        <v>40</v>
      </c>
      <c r="E895">
        <v>13622</v>
      </c>
      <c r="F895">
        <v>15.68</v>
      </c>
      <c r="G895">
        <v>309.05</v>
      </c>
      <c r="H895">
        <v>10.69</v>
      </c>
      <c r="I895">
        <v>31.88</v>
      </c>
      <c r="J895">
        <v>32.35</v>
      </c>
      <c r="K895">
        <v>31.5</v>
      </c>
      <c r="L895">
        <v>0.17</v>
      </c>
      <c r="M895">
        <v>0.08</v>
      </c>
      <c r="N895">
        <v>10</v>
      </c>
      <c r="O895">
        <v>10.77</v>
      </c>
      <c r="P895">
        <v>3.16</v>
      </c>
      <c r="Q895" t="s">
        <v>7</v>
      </c>
      <c r="R895">
        <v>1474</v>
      </c>
      <c r="S895">
        <v>0.31</v>
      </c>
      <c r="T895">
        <v>0.41</v>
      </c>
      <c r="U895">
        <v>1.06</v>
      </c>
      <c r="V895">
        <v>1</v>
      </c>
    </row>
    <row r="896" spans="1:22" x14ac:dyDescent="0.25">
      <c r="A896" t="s">
        <v>106</v>
      </c>
      <c r="B896">
        <v>19.71</v>
      </c>
      <c r="C896">
        <v>73.09</v>
      </c>
      <c r="D896">
        <v>40</v>
      </c>
      <c r="E896">
        <v>2923</v>
      </c>
      <c r="F896">
        <v>1.28</v>
      </c>
      <c r="G896">
        <v>25.31</v>
      </c>
      <c r="H896">
        <v>1.53</v>
      </c>
      <c r="I896">
        <v>47.78</v>
      </c>
      <c r="J896">
        <v>49.81</v>
      </c>
      <c r="K896">
        <v>45.76</v>
      </c>
      <c r="L896">
        <v>0.02</v>
      </c>
      <c r="M896">
        <v>0.01</v>
      </c>
      <c r="N896">
        <v>1.27</v>
      </c>
      <c r="O896">
        <v>1.37</v>
      </c>
      <c r="P896">
        <v>0.39</v>
      </c>
      <c r="Q896" t="s">
        <v>8</v>
      </c>
      <c r="R896">
        <v>2802</v>
      </c>
      <c r="S896">
        <v>0.26</v>
      </c>
      <c r="T896">
        <v>0.34</v>
      </c>
      <c r="U896">
        <v>1.08</v>
      </c>
      <c r="V896">
        <v>1</v>
      </c>
    </row>
    <row r="897" spans="1:22" x14ac:dyDescent="0.25">
      <c r="A897" t="s">
        <v>107</v>
      </c>
      <c r="B897">
        <v>19.71</v>
      </c>
      <c r="C897">
        <v>75.97</v>
      </c>
      <c r="D897">
        <v>40</v>
      </c>
      <c r="E897">
        <v>3038</v>
      </c>
      <c r="F897">
        <v>0.72</v>
      </c>
      <c r="G897">
        <v>14.11</v>
      </c>
      <c r="H897">
        <v>1.23</v>
      </c>
      <c r="I897">
        <v>61.86</v>
      </c>
      <c r="J897">
        <v>42.71</v>
      </c>
      <c r="K897">
        <v>81.02</v>
      </c>
      <c r="L897">
        <v>0.01</v>
      </c>
      <c r="M897">
        <v>0</v>
      </c>
      <c r="N897">
        <v>0.42</v>
      </c>
      <c r="O897">
        <v>0.45</v>
      </c>
      <c r="P897">
        <v>0.12</v>
      </c>
      <c r="Q897" t="s">
        <v>9</v>
      </c>
      <c r="R897">
        <v>1867</v>
      </c>
      <c r="S897">
        <v>0.16</v>
      </c>
      <c r="T897">
        <v>0.36</v>
      </c>
      <c r="U897">
        <v>1.07</v>
      </c>
      <c r="V897">
        <v>1</v>
      </c>
    </row>
    <row r="898" spans="1:22" x14ac:dyDescent="0.25">
      <c r="A898" t="s">
        <v>108</v>
      </c>
      <c r="B898">
        <v>19.71</v>
      </c>
      <c r="C898">
        <v>74.19</v>
      </c>
      <c r="D898">
        <v>40</v>
      </c>
      <c r="E898">
        <v>2967</v>
      </c>
      <c r="F898">
        <v>0.68</v>
      </c>
      <c r="G898">
        <v>13.48</v>
      </c>
      <c r="H898">
        <v>1.22</v>
      </c>
      <c r="I898">
        <v>60.71</v>
      </c>
      <c r="J898">
        <v>0</v>
      </c>
      <c r="K898">
        <v>60.71</v>
      </c>
      <c r="L898">
        <v>0.02</v>
      </c>
      <c r="M898">
        <v>0.01</v>
      </c>
      <c r="N898">
        <v>1.58</v>
      </c>
      <c r="O898">
        <v>1.7</v>
      </c>
      <c r="P898">
        <v>0.46</v>
      </c>
      <c r="Q898" t="s">
        <v>10</v>
      </c>
      <c r="R898">
        <v>9005</v>
      </c>
      <c r="S898">
        <v>0.78</v>
      </c>
      <c r="T898">
        <v>0.31</v>
      </c>
      <c r="U898">
        <v>1.08</v>
      </c>
      <c r="V898">
        <v>1</v>
      </c>
    </row>
    <row r="899" spans="1:22" x14ac:dyDescent="0.25">
      <c r="A899" t="s">
        <v>109</v>
      </c>
      <c r="B899">
        <v>19.71</v>
      </c>
      <c r="C899">
        <v>52.21</v>
      </c>
      <c r="D899">
        <v>20</v>
      </c>
      <c r="E899">
        <v>1044</v>
      </c>
      <c r="F899">
        <v>2.29</v>
      </c>
      <c r="G899">
        <v>45.09</v>
      </c>
      <c r="H899">
        <v>7.33</v>
      </c>
      <c r="I899">
        <v>7.12</v>
      </c>
      <c r="J899">
        <v>9</v>
      </c>
      <c r="K899">
        <v>5.8</v>
      </c>
      <c r="L899">
        <v>0.03</v>
      </c>
      <c r="M899">
        <v>0.03</v>
      </c>
      <c r="N899">
        <v>3.6</v>
      </c>
      <c r="O899">
        <v>3.88</v>
      </c>
      <c r="P899">
        <v>0.71</v>
      </c>
      <c r="Q899" t="s">
        <v>11</v>
      </c>
      <c r="R899">
        <v>2445</v>
      </c>
      <c r="S899">
        <v>0.42</v>
      </c>
      <c r="T899">
        <v>0.41</v>
      </c>
      <c r="U899">
        <v>1.25</v>
      </c>
      <c r="V899">
        <v>1</v>
      </c>
    </row>
    <row r="900" spans="1:22" x14ac:dyDescent="0.25">
      <c r="A900" t="s">
        <v>110</v>
      </c>
      <c r="B900">
        <v>19.71</v>
      </c>
      <c r="C900">
        <v>23.1</v>
      </c>
      <c r="D900">
        <v>20</v>
      </c>
      <c r="E900">
        <v>462</v>
      </c>
      <c r="F900">
        <v>0.36</v>
      </c>
      <c r="G900">
        <v>7.05</v>
      </c>
      <c r="H900">
        <v>1.44</v>
      </c>
      <c r="I900">
        <v>16.05</v>
      </c>
      <c r="J900">
        <v>15.6</v>
      </c>
      <c r="K900">
        <v>16.5</v>
      </c>
      <c r="L900">
        <v>0</v>
      </c>
      <c r="M900">
        <v>0</v>
      </c>
      <c r="N900">
        <v>0.34</v>
      </c>
      <c r="O900">
        <v>0.37</v>
      </c>
      <c r="P900">
        <v>7.0000000000000007E-2</v>
      </c>
      <c r="Q900" t="s">
        <v>12</v>
      </c>
      <c r="R900">
        <v>2214</v>
      </c>
      <c r="S900">
        <v>0.2</v>
      </c>
      <c r="T900">
        <v>0.42</v>
      </c>
      <c r="U900">
        <v>1.2</v>
      </c>
      <c r="V900">
        <v>1.01</v>
      </c>
    </row>
    <row r="901" spans="1:22" x14ac:dyDescent="0.25">
      <c r="A901" t="s">
        <v>111</v>
      </c>
      <c r="B901">
        <v>19.71</v>
      </c>
      <c r="C901">
        <v>69.39</v>
      </c>
      <c r="D901">
        <v>40</v>
      </c>
      <c r="E901">
        <v>2775</v>
      </c>
      <c r="F901">
        <v>0.22</v>
      </c>
      <c r="G901">
        <v>4.4400000000000004</v>
      </c>
      <c r="H901">
        <v>1.07</v>
      </c>
      <c r="I901">
        <v>64.959999999999994</v>
      </c>
      <c r="J901">
        <v>56.96</v>
      </c>
      <c r="K901">
        <v>75.319999999999993</v>
      </c>
      <c r="L901">
        <v>0</v>
      </c>
      <c r="M901">
        <v>0</v>
      </c>
      <c r="N901">
        <v>0.12</v>
      </c>
      <c r="O901">
        <v>0.13</v>
      </c>
      <c r="P901">
        <v>0.03</v>
      </c>
      <c r="Q901" t="s">
        <v>13</v>
      </c>
      <c r="R901">
        <v>1802</v>
      </c>
      <c r="S901">
        <v>0.15</v>
      </c>
      <c r="T901">
        <v>0.32</v>
      </c>
      <c r="U901">
        <v>1.08</v>
      </c>
      <c r="V901">
        <v>1</v>
      </c>
    </row>
    <row r="902" spans="1:22" x14ac:dyDescent="0.25">
      <c r="A902" t="s">
        <v>112</v>
      </c>
      <c r="N902">
        <v>23.13</v>
      </c>
      <c r="O902">
        <v>24.9</v>
      </c>
      <c r="P902">
        <v>65.81</v>
      </c>
    </row>
    <row r="903" spans="1:22" x14ac:dyDescent="0.25">
      <c r="A903" t="s">
        <v>14</v>
      </c>
      <c r="N903">
        <v>92.88</v>
      </c>
      <c r="O903">
        <v>100</v>
      </c>
      <c r="P903">
        <v>100</v>
      </c>
    </row>
    <row r="904" spans="1:22" x14ac:dyDescent="0.25">
      <c r="A904" t="s">
        <v>91</v>
      </c>
      <c r="B904" t="s">
        <v>73</v>
      </c>
    </row>
    <row r="905" spans="1:22" x14ac:dyDescent="0.25">
      <c r="A905" t="s">
        <v>0</v>
      </c>
      <c r="B905">
        <v>0.25</v>
      </c>
    </row>
    <row r="906" spans="1:22" x14ac:dyDescent="0.25">
      <c r="A906" t="s">
        <v>1</v>
      </c>
      <c r="B906">
        <v>22.44</v>
      </c>
    </row>
    <row r="907" spans="1:22" x14ac:dyDescent="0.25">
      <c r="A907" t="s">
        <v>2</v>
      </c>
      <c r="B907">
        <v>0.85</v>
      </c>
    </row>
    <row r="908" spans="1:22" x14ac:dyDescent="0.25">
      <c r="A908" t="s">
        <v>3</v>
      </c>
      <c r="B908">
        <v>2.2599999999999998</v>
      </c>
    </row>
    <row r="909" spans="1:22" x14ac:dyDescent="0.25">
      <c r="A909" t="s">
        <v>4</v>
      </c>
      <c r="B909">
        <v>14.34</v>
      </c>
    </row>
    <row r="910" spans="1:22" x14ac:dyDescent="0.25">
      <c r="A910" t="s">
        <v>5</v>
      </c>
      <c r="B910">
        <v>29.68</v>
      </c>
    </row>
    <row r="911" spans="1:22" x14ac:dyDescent="0.25">
      <c r="A911" t="s">
        <v>6</v>
      </c>
      <c r="B911">
        <v>2.99</v>
      </c>
    </row>
    <row r="912" spans="1:22" x14ac:dyDescent="0.25">
      <c r="A912" t="s">
        <v>7</v>
      </c>
      <c r="B912">
        <v>11.67</v>
      </c>
    </row>
    <row r="913" spans="1:22" x14ac:dyDescent="0.25">
      <c r="A913" t="s">
        <v>8</v>
      </c>
      <c r="B913">
        <v>1.47</v>
      </c>
    </row>
    <row r="914" spans="1:22" x14ac:dyDescent="0.25">
      <c r="A914" t="s">
        <v>9</v>
      </c>
      <c r="B914">
        <v>0.48</v>
      </c>
    </row>
    <row r="915" spans="1:22" x14ac:dyDescent="0.25">
      <c r="A915" t="s">
        <v>10</v>
      </c>
      <c r="B915">
        <v>1.82</v>
      </c>
    </row>
    <row r="916" spans="1:22" x14ac:dyDescent="0.25">
      <c r="A916" t="s">
        <v>11</v>
      </c>
      <c r="B916">
        <v>4.0999999999999996</v>
      </c>
    </row>
    <row r="917" spans="1:22" x14ac:dyDescent="0.25">
      <c r="A917" t="s">
        <v>12</v>
      </c>
      <c r="B917">
        <v>0.39</v>
      </c>
    </row>
    <row r="918" spans="1:22" x14ac:dyDescent="0.25">
      <c r="A918" t="s">
        <v>13</v>
      </c>
      <c r="B918">
        <v>0.14000000000000001</v>
      </c>
    </row>
    <row r="919" spans="1:22" x14ac:dyDescent="0.25">
      <c r="A919" t="s">
        <v>14</v>
      </c>
      <c r="B919">
        <v>92.88</v>
      </c>
    </row>
    <row r="921" spans="1:22" x14ac:dyDescent="0.25">
      <c r="B921" t="s">
        <v>139</v>
      </c>
    </row>
    <row r="922" spans="1:22" x14ac:dyDescent="0.25">
      <c r="A922" t="s">
        <v>98</v>
      </c>
      <c r="B922">
        <v>19.72</v>
      </c>
      <c r="C922">
        <v>156.47999999999999</v>
      </c>
      <c r="D922">
        <v>20</v>
      </c>
      <c r="E922">
        <v>3128</v>
      </c>
      <c r="F922">
        <v>5.3</v>
      </c>
      <c r="G922">
        <v>104.57</v>
      </c>
      <c r="H922">
        <v>3.01</v>
      </c>
      <c r="I922">
        <v>51.91</v>
      </c>
      <c r="J922">
        <v>45.31</v>
      </c>
      <c r="K922">
        <v>58.51</v>
      </c>
      <c r="L922">
        <v>0.01</v>
      </c>
      <c r="M922">
        <v>0</v>
      </c>
      <c r="N922">
        <v>0.38</v>
      </c>
      <c r="O922">
        <v>0.42</v>
      </c>
      <c r="P922">
        <v>0.63</v>
      </c>
      <c r="Q922" t="s">
        <v>0</v>
      </c>
      <c r="R922">
        <v>300</v>
      </c>
      <c r="S922">
        <v>0.04</v>
      </c>
      <c r="T922">
        <v>0.23</v>
      </c>
      <c r="U922">
        <v>1.94</v>
      </c>
      <c r="V922">
        <v>1</v>
      </c>
    </row>
    <row r="923" spans="1:22" x14ac:dyDescent="0.25">
      <c r="A923" t="s">
        <v>99</v>
      </c>
      <c r="B923">
        <v>19.72</v>
      </c>
      <c r="C923">
        <v>584.07000000000005</v>
      </c>
      <c r="D923">
        <v>20</v>
      </c>
      <c r="E923">
        <v>11659</v>
      </c>
      <c r="F923">
        <v>28.88</v>
      </c>
      <c r="G923">
        <v>569.52</v>
      </c>
      <c r="H923">
        <v>40.14</v>
      </c>
      <c r="I923">
        <v>14.55</v>
      </c>
      <c r="J923">
        <v>5.3</v>
      </c>
      <c r="K923">
        <v>23.8</v>
      </c>
      <c r="L923">
        <v>0.45</v>
      </c>
      <c r="M923">
        <v>7.0000000000000007E-2</v>
      </c>
      <c r="N923">
        <v>9.51</v>
      </c>
      <c r="O923">
        <v>10.45</v>
      </c>
      <c r="P923">
        <v>14.22</v>
      </c>
      <c r="Q923" t="s">
        <v>1</v>
      </c>
      <c r="R923">
        <v>728</v>
      </c>
      <c r="S923">
        <v>0.28999999999999998</v>
      </c>
      <c r="T923">
        <v>0.3</v>
      </c>
      <c r="U923">
        <v>1.64</v>
      </c>
      <c r="V923">
        <v>1</v>
      </c>
    </row>
    <row r="924" spans="1:22" x14ac:dyDescent="0.25">
      <c r="A924" t="s">
        <v>100</v>
      </c>
      <c r="B924">
        <v>19.72</v>
      </c>
      <c r="C924">
        <v>122.85</v>
      </c>
      <c r="D924">
        <v>20</v>
      </c>
      <c r="E924">
        <v>2456</v>
      </c>
      <c r="F924">
        <v>5.08</v>
      </c>
      <c r="G924">
        <v>100.15</v>
      </c>
      <c r="H924">
        <v>5.41</v>
      </c>
      <c r="I924">
        <v>22.7</v>
      </c>
      <c r="J924">
        <v>0</v>
      </c>
      <c r="K924">
        <v>22.7</v>
      </c>
      <c r="L924">
        <v>0.02</v>
      </c>
      <c r="M924">
        <v>0.01</v>
      </c>
      <c r="N924">
        <v>0.64</v>
      </c>
      <c r="O924">
        <v>0.7</v>
      </c>
      <c r="P924">
        <v>0.74</v>
      </c>
      <c r="Q924" t="s">
        <v>2</v>
      </c>
      <c r="R924">
        <v>424</v>
      </c>
      <c r="S924">
        <v>0.06</v>
      </c>
      <c r="T924">
        <v>0.47</v>
      </c>
      <c r="U924">
        <v>1.1599999999999999</v>
      </c>
      <c r="V924">
        <v>1.02</v>
      </c>
    </row>
    <row r="925" spans="1:22" x14ac:dyDescent="0.25">
      <c r="A925" t="s">
        <v>101</v>
      </c>
      <c r="B925">
        <v>19.72</v>
      </c>
      <c r="C925">
        <v>293.68</v>
      </c>
      <c r="D925">
        <v>20</v>
      </c>
      <c r="E925">
        <v>5868</v>
      </c>
      <c r="F925">
        <v>12.1</v>
      </c>
      <c r="G925">
        <v>238.69</v>
      </c>
      <c r="H925">
        <v>5.34</v>
      </c>
      <c r="I925">
        <v>55</v>
      </c>
      <c r="J925">
        <v>56.61</v>
      </c>
      <c r="K925">
        <v>52.21</v>
      </c>
      <c r="L925">
        <v>0.05</v>
      </c>
      <c r="M925">
        <v>0.02</v>
      </c>
      <c r="N925">
        <v>2.46</v>
      </c>
      <c r="O925">
        <v>2.7</v>
      </c>
      <c r="P925">
        <v>1.28</v>
      </c>
      <c r="Q925" t="s">
        <v>3</v>
      </c>
      <c r="R925">
        <v>872</v>
      </c>
      <c r="S925">
        <v>0.13</v>
      </c>
      <c r="T925">
        <v>0.25</v>
      </c>
      <c r="U925">
        <v>1.69</v>
      </c>
      <c r="V925">
        <v>1</v>
      </c>
    </row>
    <row r="926" spans="1:22" x14ac:dyDescent="0.25">
      <c r="A926" t="s">
        <v>102</v>
      </c>
      <c r="B926">
        <v>19.72</v>
      </c>
      <c r="C926">
        <v>262.25</v>
      </c>
      <c r="D926">
        <v>40</v>
      </c>
      <c r="E926">
        <v>10481</v>
      </c>
      <c r="F926">
        <v>12.34</v>
      </c>
      <c r="G926">
        <v>243.43</v>
      </c>
      <c r="H926">
        <v>13.93</v>
      </c>
      <c r="I926">
        <v>18.829999999999998</v>
      </c>
      <c r="J926">
        <v>20.05</v>
      </c>
      <c r="K926">
        <v>17.600000000000001</v>
      </c>
      <c r="L926">
        <v>0.17</v>
      </c>
      <c r="M926">
        <v>0.08</v>
      </c>
      <c r="N926">
        <v>10.11</v>
      </c>
      <c r="O926">
        <v>11.11</v>
      </c>
      <c r="P926">
        <v>3.37</v>
      </c>
      <c r="Q926" t="s">
        <v>4</v>
      </c>
      <c r="R926">
        <v>1454</v>
      </c>
      <c r="S926">
        <v>0.42</v>
      </c>
      <c r="T926">
        <v>0.42</v>
      </c>
      <c r="U926">
        <v>1.0900000000000001</v>
      </c>
      <c r="V926">
        <v>1.01</v>
      </c>
    </row>
    <row r="927" spans="1:22" x14ac:dyDescent="0.25">
      <c r="A927" t="s">
        <v>103</v>
      </c>
      <c r="B927">
        <v>19.72</v>
      </c>
      <c r="C927">
        <v>575.64</v>
      </c>
      <c r="D927">
        <v>20</v>
      </c>
      <c r="E927">
        <v>11491</v>
      </c>
      <c r="F927">
        <v>28.14</v>
      </c>
      <c r="G927">
        <v>554.99</v>
      </c>
      <c r="H927">
        <v>27.87</v>
      </c>
      <c r="I927">
        <v>20.65</v>
      </c>
      <c r="J927">
        <v>22.5</v>
      </c>
      <c r="K927">
        <v>18.8</v>
      </c>
      <c r="L927">
        <v>0.37</v>
      </c>
      <c r="M927">
        <v>0.18</v>
      </c>
      <c r="N927">
        <v>21.99</v>
      </c>
      <c r="O927">
        <v>24.16</v>
      </c>
      <c r="P927">
        <v>7.27</v>
      </c>
      <c r="Q927" t="s">
        <v>5</v>
      </c>
      <c r="R927">
        <v>2057</v>
      </c>
      <c r="S927">
        <v>0.73</v>
      </c>
      <c r="T927">
        <v>0.41</v>
      </c>
      <c r="U927">
        <v>1.08</v>
      </c>
      <c r="V927">
        <v>1</v>
      </c>
    </row>
    <row r="928" spans="1:22" x14ac:dyDescent="0.25">
      <c r="A928" t="s">
        <v>104</v>
      </c>
      <c r="B928">
        <v>19.72</v>
      </c>
      <c r="C928">
        <v>75.89</v>
      </c>
      <c r="D928">
        <v>40</v>
      </c>
      <c r="E928">
        <v>3035</v>
      </c>
      <c r="F928">
        <v>2.21</v>
      </c>
      <c r="G928">
        <v>43.61</v>
      </c>
      <c r="H928">
        <v>2.35</v>
      </c>
      <c r="I928">
        <v>32.29</v>
      </c>
      <c r="J928">
        <v>30.2</v>
      </c>
      <c r="K928">
        <v>33.950000000000003</v>
      </c>
      <c r="L928">
        <v>0.04</v>
      </c>
      <c r="M928">
        <v>0.02</v>
      </c>
      <c r="N928">
        <v>2.42</v>
      </c>
      <c r="O928">
        <v>2.66</v>
      </c>
      <c r="P928">
        <v>0.8</v>
      </c>
      <c r="Q928" t="s">
        <v>6</v>
      </c>
      <c r="R928">
        <v>2548</v>
      </c>
      <c r="S928">
        <v>0.27</v>
      </c>
      <c r="T928">
        <v>0.39</v>
      </c>
      <c r="U928">
        <v>1.06</v>
      </c>
      <c r="V928">
        <v>1</v>
      </c>
    </row>
    <row r="929" spans="1:22" x14ac:dyDescent="0.25">
      <c r="A929" t="s">
        <v>105</v>
      </c>
      <c r="B929">
        <v>19.72</v>
      </c>
      <c r="C929">
        <v>329.73</v>
      </c>
      <c r="D929">
        <v>40</v>
      </c>
      <c r="E929">
        <v>13175</v>
      </c>
      <c r="F929">
        <v>15.16</v>
      </c>
      <c r="G929">
        <v>298.97000000000003</v>
      </c>
      <c r="H929">
        <v>10.72</v>
      </c>
      <c r="I929">
        <v>30.76</v>
      </c>
      <c r="J929">
        <v>31.15</v>
      </c>
      <c r="K929">
        <v>30.45</v>
      </c>
      <c r="L929">
        <v>0.16</v>
      </c>
      <c r="M929">
        <v>0.08</v>
      </c>
      <c r="N929">
        <v>9.73</v>
      </c>
      <c r="O929">
        <v>10.69</v>
      </c>
      <c r="P929">
        <v>3.12</v>
      </c>
      <c r="Q929" t="s">
        <v>7</v>
      </c>
      <c r="R929">
        <v>1457</v>
      </c>
      <c r="S929">
        <v>0.31</v>
      </c>
      <c r="T929">
        <v>0.4</v>
      </c>
      <c r="U929">
        <v>1.06</v>
      </c>
      <c r="V929">
        <v>1</v>
      </c>
    </row>
    <row r="930" spans="1:22" x14ac:dyDescent="0.25">
      <c r="A930" t="s">
        <v>106</v>
      </c>
      <c r="B930">
        <v>19.72</v>
      </c>
      <c r="C930">
        <v>83.37</v>
      </c>
      <c r="D930">
        <v>40</v>
      </c>
      <c r="E930">
        <v>3334</v>
      </c>
      <c r="F930">
        <v>1.72</v>
      </c>
      <c r="G930">
        <v>33.840000000000003</v>
      </c>
      <c r="H930">
        <v>1.68</v>
      </c>
      <c r="I930">
        <v>49.53</v>
      </c>
      <c r="J930">
        <v>51.86</v>
      </c>
      <c r="K930">
        <v>47.21</v>
      </c>
      <c r="L930">
        <v>0.03</v>
      </c>
      <c r="M930">
        <v>0.01</v>
      </c>
      <c r="N930">
        <v>1.7</v>
      </c>
      <c r="O930">
        <v>1.87</v>
      </c>
      <c r="P930">
        <v>0.52</v>
      </c>
      <c r="Q930" t="s">
        <v>8</v>
      </c>
      <c r="R930">
        <v>2849</v>
      </c>
      <c r="S930">
        <v>0.28000000000000003</v>
      </c>
      <c r="T930">
        <v>0.34</v>
      </c>
      <c r="U930">
        <v>1.08</v>
      </c>
      <c r="V930">
        <v>1</v>
      </c>
    </row>
    <row r="931" spans="1:22" x14ac:dyDescent="0.25">
      <c r="A931" t="s">
        <v>107</v>
      </c>
      <c r="B931">
        <v>19.72</v>
      </c>
      <c r="C931">
        <v>66.31</v>
      </c>
      <c r="D931">
        <v>40</v>
      </c>
      <c r="E931">
        <v>2652</v>
      </c>
      <c r="F931">
        <v>0.54</v>
      </c>
      <c r="G931">
        <v>10.73</v>
      </c>
      <c r="H931">
        <v>1.19</v>
      </c>
      <c r="I931">
        <v>55.59</v>
      </c>
      <c r="J931">
        <v>38.6</v>
      </c>
      <c r="K931">
        <v>72.569999999999993</v>
      </c>
      <c r="L931">
        <v>0.01</v>
      </c>
      <c r="M931">
        <v>0</v>
      </c>
      <c r="N931">
        <v>0.32</v>
      </c>
      <c r="O931">
        <v>0.35</v>
      </c>
      <c r="P931">
        <v>0.1</v>
      </c>
      <c r="Q931" t="s">
        <v>9</v>
      </c>
      <c r="R931">
        <v>1770</v>
      </c>
      <c r="S931">
        <v>0.15</v>
      </c>
      <c r="T931">
        <v>0.36</v>
      </c>
      <c r="U931">
        <v>1.07</v>
      </c>
      <c r="V931">
        <v>1</v>
      </c>
    </row>
    <row r="932" spans="1:22" x14ac:dyDescent="0.25">
      <c r="A932" t="s">
        <v>108</v>
      </c>
      <c r="B932">
        <v>19.72</v>
      </c>
      <c r="C932">
        <v>80.22</v>
      </c>
      <c r="D932">
        <v>40</v>
      </c>
      <c r="E932">
        <v>3208</v>
      </c>
      <c r="F932">
        <v>0.86</v>
      </c>
      <c r="G932">
        <v>17.010000000000002</v>
      </c>
      <c r="H932">
        <v>1.27</v>
      </c>
      <c r="I932">
        <v>63.21</v>
      </c>
      <c r="J932">
        <v>0</v>
      </c>
      <c r="K932">
        <v>63.21</v>
      </c>
      <c r="L932">
        <v>0.03</v>
      </c>
      <c r="M932">
        <v>0.02</v>
      </c>
      <c r="N932">
        <v>1.99</v>
      </c>
      <c r="O932">
        <v>2.1800000000000002</v>
      </c>
      <c r="P932">
        <v>0.57999999999999996</v>
      </c>
      <c r="Q932" t="s">
        <v>10</v>
      </c>
      <c r="R932">
        <v>9170</v>
      </c>
      <c r="S932">
        <v>0.8</v>
      </c>
      <c r="T932">
        <v>0.32</v>
      </c>
      <c r="U932">
        <v>1.07</v>
      </c>
      <c r="V932">
        <v>1</v>
      </c>
    </row>
    <row r="933" spans="1:22" x14ac:dyDescent="0.25">
      <c r="A933" t="s">
        <v>109</v>
      </c>
      <c r="B933">
        <v>19.72</v>
      </c>
      <c r="C933">
        <v>83.82</v>
      </c>
      <c r="D933">
        <v>20</v>
      </c>
      <c r="E933">
        <v>1676</v>
      </c>
      <c r="F933">
        <v>3.86</v>
      </c>
      <c r="G933">
        <v>76.16</v>
      </c>
      <c r="H933">
        <v>10.94</v>
      </c>
      <c r="I933">
        <v>7.66</v>
      </c>
      <c r="J933">
        <v>7.9</v>
      </c>
      <c r="K933">
        <v>7.5</v>
      </c>
      <c r="L933">
        <v>0.06</v>
      </c>
      <c r="M933">
        <v>0.05</v>
      </c>
      <c r="N933">
        <v>6.1</v>
      </c>
      <c r="O933">
        <v>6.71</v>
      </c>
      <c r="P933">
        <v>1.22</v>
      </c>
      <c r="Q933" t="s">
        <v>11</v>
      </c>
      <c r="R933">
        <v>2542</v>
      </c>
      <c r="S933">
        <v>0.52</v>
      </c>
      <c r="T933">
        <v>0.4</v>
      </c>
      <c r="U933">
        <v>1.25</v>
      </c>
      <c r="V933">
        <v>1</v>
      </c>
    </row>
    <row r="934" spans="1:22" x14ac:dyDescent="0.25">
      <c r="A934" t="s">
        <v>110</v>
      </c>
      <c r="B934">
        <v>19.72</v>
      </c>
      <c r="C934">
        <v>22.7</v>
      </c>
      <c r="D934">
        <v>20</v>
      </c>
      <c r="E934">
        <v>454</v>
      </c>
      <c r="F934">
        <v>0.26</v>
      </c>
      <c r="G934">
        <v>5.15</v>
      </c>
      <c r="H934">
        <v>1.29</v>
      </c>
      <c r="I934">
        <v>17.55</v>
      </c>
      <c r="J934">
        <v>17.899999999999999</v>
      </c>
      <c r="K934">
        <v>17.2</v>
      </c>
      <c r="L934">
        <v>0</v>
      </c>
      <c r="M934">
        <v>0</v>
      </c>
      <c r="N934">
        <v>0.25</v>
      </c>
      <c r="O934">
        <v>0.28000000000000003</v>
      </c>
      <c r="P934">
        <v>0.05</v>
      </c>
      <c r="Q934" t="s">
        <v>12</v>
      </c>
      <c r="R934">
        <v>2340</v>
      </c>
      <c r="S934">
        <v>0.21</v>
      </c>
      <c r="T934">
        <v>0.41</v>
      </c>
      <c r="U934">
        <v>1.21</v>
      </c>
      <c r="V934">
        <v>1.01</v>
      </c>
    </row>
    <row r="935" spans="1:22" x14ac:dyDescent="0.25">
      <c r="A935" t="s">
        <v>111</v>
      </c>
      <c r="B935">
        <v>19.72</v>
      </c>
      <c r="C935">
        <v>83.1</v>
      </c>
      <c r="D935">
        <v>40</v>
      </c>
      <c r="E935">
        <v>3323</v>
      </c>
      <c r="F935">
        <v>1.1499999999999999</v>
      </c>
      <c r="G935">
        <v>22.6</v>
      </c>
      <c r="H935">
        <v>1.37</v>
      </c>
      <c r="I935">
        <v>60.5</v>
      </c>
      <c r="J935">
        <v>52.31</v>
      </c>
      <c r="K935">
        <v>71.12</v>
      </c>
      <c r="L935">
        <v>0.01</v>
      </c>
      <c r="M935">
        <v>0</v>
      </c>
      <c r="N935">
        <v>0.63</v>
      </c>
      <c r="O935">
        <v>0.69</v>
      </c>
      <c r="P935">
        <v>0.18</v>
      </c>
      <c r="Q935" t="s">
        <v>13</v>
      </c>
      <c r="R935">
        <v>1736</v>
      </c>
      <c r="S935">
        <v>0.16</v>
      </c>
      <c r="T935">
        <v>0.32</v>
      </c>
      <c r="U935">
        <v>1.08</v>
      </c>
      <c r="V935">
        <v>1</v>
      </c>
    </row>
    <row r="936" spans="1:22" x14ac:dyDescent="0.25">
      <c r="A936" t="s">
        <v>112</v>
      </c>
      <c r="N936">
        <v>22.77</v>
      </c>
      <c r="O936">
        <v>25.03</v>
      </c>
      <c r="P936">
        <v>65.92</v>
      </c>
    </row>
    <row r="937" spans="1:22" x14ac:dyDescent="0.25">
      <c r="A937" t="s">
        <v>14</v>
      </c>
      <c r="N937">
        <v>90.99</v>
      </c>
      <c r="O937">
        <v>100</v>
      </c>
      <c r="P937">
        <v>100</v>
      </c>
    </row>
    <row r="938" spans="1:22" x14ac:dyDescent="0.25">
      <c r="A938" t="s">
        <v>91</v>
      </c>
      <c r="B938" t="s">
        <v>73</v>
      </c>
    </row>
    <row r="939" spans="1:22" x14ac:dyDescent="0.25">
      <c r="A939" t="s">
        <v>0</v>
      </c>
      <c r="B939">
        <v>0.82</v>
      </c>
    </row>
    <row r="940" spans="1:22" x14ac:dyDescent="0.25">
      <c r="A940" t="s">
        <v>1</v>
      </c>
      <c r="B940">
        <v>21.8</v>
      </c>
    </row>
    <row r="941" spans="1:22" x14ac:dyDescent="0.25">
      <c r="A941" t="s">
        <v>2</v>
      </c>
      <c r="B941">
        <v>0.89</v>
      </c>
    </row>
    <row r="942" spans="1:22" x14ac:dyDescent="0.25">
      <c r="A942" t="s">
        <v>3</v>
      </c>
      <c r="B942">
        <v>3.12</v>
      </c>
    </row>
    <row r="943" spans="1:22" x14ac:dyDescent="0.25">
      <c r="A943" t="s">
        <v>4</v>
      </c>
      <c r="B943">
        <v>11.86</v>
      </c>
    </row>
    <row r="944" spans="1:22" x14ac:dyDescent="0.25">
      <c r="A944" t="s">
        <v>5</v>
      </c>
      <c r="B944">
        <v>25.75</v>
      </c>
    </row>
    <row r="945" spans="1:22" x14ac:dyDescent="0.25">
      <c r="A945" t="s">
        <v>6</v>
      </c>
      <c r="B945">
        <v>2.84</v>
      </c>
    </row>
    <row r="946" spans="1:22" x14ac:dyDescent="0.25">
      <c r="A946" t="s">
        <v>7</v>
      </c>
      <c r="B946">
        <v>11.35</v>
      </c>
    </row>
    <row r="947" spans="1:22" x14ac:dyDescent="0.25">
      <c r="A947" t="s">
        <v>8</v>
      </c>
      <c r="B947">
        <v>1.97</v>
      </c>
    </row>
    <row r="948" spans="1:22" x14ac:dyDescent="0.25">
      <c r="A948" t="s">
        <v>9</v>
      </c>
      <c r="B948">
        <v>0.37</v>
      </c>
    </row>
    <row r="949" spans="1:22" x14ac:dyDescent="0.25">
      <c r="A949" t="s">
        <v>10</v>
      </c>
      <c r="B949">
        <v>2.29</v>
      </c>
    </row>
    <row r="950" spans="1:22" x14ac:dyDescent="0.25">
      <c r="A950" t="s">
        <v>11</v>
      </c>
      <c r="B950">
        <v>6.94</v>
      </c>
    </row>
    <row r="951" spans="1:22" x14ac:dyDescent="0.25">
      <c r="A951" t="s">
        <v>12</v>
      </c>
      <c r="B951">
        <v>0.28999999999999998</v>
      </c>
    </row>
    <row r="952" spans="1:22" x14ac:dyDescent="0.25">
      <c r="A952" t="s">
        <v>13</v>
      </c>
      <c r="B952">
        <v>0.72</v>
      </c>
    </row>
    <row r="953" spans="1:22" x14ac:dyDescent="0.25">
      <c r="A953" t="s">
        <v>14</v>
      </c>
      <c r="B953">
        <v>90.99</v>
      </c>
    </row>
    <row r="955" spans="1:22" x14ac:dyDescent="0.25">
      <c r="B955" t="s">
        <v>140</v>
      </c>
    </row>
    <row r="956" spans="1:22" x14ac:dyDescent="0.25">
      <c r="A956" t="s">
        <v>98</v>
      </c>
      <c r="B956">
        <v>19.72</v>
      </c>
      <c r="C956">
        <v>63.26</v>
      </c>
      <c r="D956">
        <v>20</v>
      </c>
      <c r="E956">
        <v>1265</v>
      </c>
      <c r="F956">
        <v>0.69</v>
      </c>
      <c r="G956">
        <v>13.55</v>
      </c>
      <c r="H956">
        <v>1.27</v>
      </c>
      <c r="I956">
        <v>49.71</v>
      </c>
      <c r="J956">
        <v>43.11</v>
      </c>
      <c r="K956">
        <v>56.31</v>
      </c>
      <c r="L956">
        <v>0</v>
      </c>
      <c r="M956">
        <v>0</v>
      </c>
      <c r="N956">
        <v>0.05</v>
      </c>
      <c r="O956">
        <v>0.05</v>
      </c>
      <c r="P956">
        <v>0.08</v>
      </c>
      <c r="Q956" t="s">
        <v>0</v>
      </c>
      <c r="R956">
        <v>297</v>
      </c>
      <c r="S956">
        <v>0.03</v>
      </c>
      <c r="T956">
        <v>0.22</v>
      </c>
      <c r="U956">
        <v>1.95</v>
      </c>
      <c r="V956">
        <v>1</v>
      </c>
    </row>
    <row r="957" spans="1:22" x14ac:dyDescent="0.25">
      <c r="A957" t="s">
        <v>99</v>
      </c>
      <c r="B957">
        <v>19.72</v>
      </c>
      <c r="C957">
        <v>607.77</v>
      </c>
      <c r="D957">
        <v>20</v>
      </c>
      <c r="E957">
        <v>12131</v>
      </c>
      <c r="F957">
        <v>30.33</v>
      </c>
      <c r="G957">
        <v>598.07000000000005</v>
      </c>
      <c r="H957">
        <v>62.65</v>
      </c>
      <c r="I957">
        <v>9.6999999999999993</v>
      </c>
      <c r="J957">
        <v>5.3</v>
      </c>
      <c r="K957">
        <v>14.1</v>
      </c>
      <c r="L957">
        <v>0.48</v>
      </c>
      <c r="M957">
        <v>7.0000000000000007E-2</v>
      </c>
      <c r="N957">
        <v>10.029999999999999</v>
      </c>
      <c r="O957">
        <v>10.96</v>
      </c>
      <c r="P957">
        <v>14.78</v>
      </c>
      <c r="Q957" t="s">
        <v>1</v>
      </c>
      <c r="R957">
        <v>598</v>
      </c>
      <c r="S957">
        <v>0.3</v>
      </c>
      <c r="T957">
        <v>0.3</v>
      </c>
      <c r="U957">
        <v>1.64</v>
      </c>
      <c r="V957">
        <v>1</v>
      </c>
    </row>
    <row r="958" spans="1:22" x14ac:dyDescent="0.25">
      <c r="A958" t="s">
        <v>100</v>
      </c>
      <c r="B958">
        <v>19.72</v>
      </c>
      <c r="C958">
        <v>99.88</v>
      </c>
      <c r="D958">
        <v>20</v>
      </c>
      <c r="E958">
        <v>1997</v>
      </c>
      <c r="F958">
        <v>4.03</v>
      </c>
      <c r="G958">
        <v>79.48</v>
      </c>
      <c r="H958">
        <v>4.9000000000000004</v>
      </c>
      <c r="I958">
        <v>20.399999999999999</v>
      </c>
      <c r="J958">
        <v>0</v>
      </c>
      <c r="K958">
        <v>20.399999999999999</v>
      </c>
      <c r="L958">
        <v>0.01</v>
      </c>
      <c r="M958">
        <v>0.01</v>
      </c>
      <c r="N958">
        <v>0.5</v>
      </c>
      <c r="O958">
        <v>0.54</v>
      </c>
      <c r="P958">
        <v>0.56999999999999995</v>
      </c>
      <c r="Q958" t="s">
        <v>2</v>
      </c>
      <c r="R958">
        <v>395</v>
      </c>
      <c r="S958">
        <v>0.05</v>
      </c>
      <c r="T958">
        <v>0.48</v>
      </c>
      <c r="U958">
        <v>1.1499999999999999</v>
      </c>
      <c r="V958">
        <v>1.03</v>
      </c>
    </row>
    <row r="959" spans="1:22" x14ac:dyDescent="0.25">
      <c r="A959" t="s">
        <v>101</v>
      </c>
      <c r="B959">
        <v>19.72</v>
      </c>
      <c r="C959">
        <v>171.9</v>
      </c>
      <c r="D959">
        <v>20</v>
      </c>
      <c r="E959">
        <v>3436</v>
      </c>
      <c r="F959">
        <v>5.96</v>
      </c>
      <c r="G959">
        <v>117.59</v>
      </c>
      <c r="H959">
        <v>3.17</v>
      </c>
      <c r="I959">
        <v>54.31</v>
      </c>
      <c r="J959">
        <v>55.81</v>
      </c>
      <c r="K959">
        <v>51.71</v>
      </c>
      <c r="L959">
        <v>0.02</v>
      </c>
      <c r="M959">
        <v>0.01</v>
      </c>
      <c r="N959">
        <v>1.22</v>
      </c>
      <c r="O959">
        <v>1.33</v>
      </c>
      <c r="P959">
        <v>0.62</v>
      </c>
      <c r="Q959" t="s">
        <v>3</v>
      </c>
      <c r="R959">
        <v>870</v>
      </c>
      <c r="S959">
        <v>0.1</v>
      </c>
      <c r="T959">
        <v>0.25</v>
      </c>
      <c r="U959">
        <v>1.7</v>
      </c>
      <c r="V959">
        <v>1</v>
      </c>
    </row>
    <row r="960" spans="1:22" x14ac:dyDescent="0.25">
      <c r="A960" t="s">
        <v>102</v>
      </c>
      <c r="B960">
        <v>19.72</v>
      </c>
      <c r="C960">
        <v>384.81</v>
      </c>
      <c r="D960">
        <v>40</v>
      </c>
      <c r="E960">
        <v>15373</v>
      </c>
      <c r="F960">
        <v>18.489999999999998</v>
      </c>
      <c r="G960">
        <v>364.56</v>
      </c>
      <c r="H960">
        <v>19</v>
      </c>
      <c r="I960">
        <v>20.25</v>
      </c>
      <c r="J960">
        <v>19.7</v>
      </c>
      <c r="K960">
        <v>20.8</v>
      </c>
      <c r="L960">
        <v>0.26</v>
      </c>
      <c r="M960">
        <v>0.13</v>
      </c>
      <c r="N960">
        <v>15.06</v>
      </c>
      <c r="O960">
        <v>16.45</v>
      </c>
      <c r="P960">
        <v>4.95</v>
      </c>
      <c r="Q960" t="s">
        <v>4</v>
      </c>
      <c r="R960">
        <v>1500</v>
      </c>
      <c r="S960">
        <v>0.55000000000000004</v>
      </c>
      <c r="T960">
        <v>0.43</v>
      </c>
      <c r="U960">
        <v>1.08</v>
      </c>
      <c r="V960">
        <v>1.01</v>
      </c>
    </row>
    <row r="961" spans="1:22" x14ac:dyDescent="0.25">
      <c r="A961" t="s">
        <v>103</v>
      </c>
      <c r="B961">
        <v>19.72</v>
      </c>
      <c r="C961">
        <v>695.44</v>
      </c>
      <c r="D961">
        <v>20</v>
      </c>
      <c r="E961">
        <v>13877</v>
      </c>
      <c r="F961">
        <v>34.18</v>
      </c>
      <c r="G961">
        <v>674.04</v>
      </c>
      <c r="H961">
        <v>32.5</v>
      </c>
      <c r="I961">
        <v>21.4</v>
      </c>
      <c r="J961">
        <v>22</v>
      </c>
      <c r="K961">
        <v>20.8</v>
      </c>
      <c r="L961">
        <v>0.45</v>
      </c>
      <c r="M961">
        <v>0.22</v>
      </c>
      <c r="N961">
        <v>26.55</v>
      </c>
      <c r="O961">
        <v>29</v>
      </c>
      <c r="P961">
        <v>8.65</v>
      </c>
      <c r="Q961" t="s">
        <v>5</v>
      </c>
      <c r="R961">
        <v>2082</v>
      </c>
      <c r="S961">
        <v>0.82</v>
      </c>
      <c r="T961">
        <v>0.42</v>
      </c>
      <c r="U961">
        <v>1.07</v>
      </c>
      <c r="V961">
        <v>1</v>
      </c>
    </row>
    <row r="962" spans="1:22" x14ac:dyDescent="0.25">
      <c r="A962" t="s">
        <v>104</v>
      </c>
      <c r="B962">
        <v>19.72</v>
      </c>
      <c r="C962">
        <v>76.540000000000006</v>
      </c>
      <c r="D962">
        <v>40</v>
      </c>
      <c r="E962">
        <v>3061</v>
      </c>
      <c r="F962">
        <v>2.23</v>
      </c>
      <c r="G962">
        <v>44.04</v>
      </c>
      <c r="H962">
        <v>2.35</v>
      </c>
      <c r="I962">
        <v>32.5</v>
      </c>
      <c r="J962">
        <v>30.25</v>
      </c>
      <c r="K962">
        <v>34.299999999999997</v>
      </c>
      <c r="L962">
        <v>0.04</v>
      </c>
      <c r="M962">
        <v>0.02</v>
      </c>
      <c r="N962">
        <v>2.4500000000000002</v>
      </c>
      <c r="O962">
        <v>2.67</v>
      </c>
      <c r="P962">
        <v>0.79</v>
      </c>
      <c r="Q962" t="s">
        <v>6</v>
      </c>
      <c r="R962">
        <v>2557</v>
      </c>
      <c r="S962">
        <v>0.28000000000000003</v>
      </c>
      <c r="T962">
        <v>0.39</v>
      </c>
      <c r="U962">
        <v>1.06</v>
      </c>
      <c r="V962">
        <v>1</v>
      </c>
    </row>
    <row r="963" spans="1:22" x14ac:dyDescent="0.25">
      <c r="A963" t="s">
        <v>105</v>
      </c>
      <c r="B963">
        <v>19.72</v>
      </c>
      <c r="C963">
        <v>289.48</v>
      </c>
      <c r="D963">
        <v>40</v>
      </c>
      <c r="E963">
        <v>11568</v>
      </c>
      <c r="F963">
        <v>13.04</v>
      </c>
      <c r="G963">
        <v>257.13</v>
      </c>
      <c r="H963">
        <v>8.9499999999999993</v>
      </c>
      <c r="I963">
        <v>32.35</v>
      </c>
      <c r="J963">
        <v>34.9</v>
      </c>
      <c r="K963">
        <v>30.3</v>
      </c>
      <c r="L963">
        <v>0.14000000000000001</v>
      </c>
      <c r="M963">
        <v>7.0000000000000007E-2</v>
      </c>
      <c r="N963">
        <v>8.32</v>
      </c>
      <c r="O963">
        <v>9.08</v>
      </c>
      <c r="P963">
        <v>2.63</v>
      </c>
      <c r="Q963" t="s">
        <v>7</v>
      </c>
      <c r="R963">
        <v>1484</v>
      </c>
      <c r="S963">
        <v>0.28999999999999998</v>
      </c>
      <c r="T963">
        <v>0.41</v>
      </c>
      <c r="U963">
        <v>1.05</v>
      </c>
      <c r="V963">
        <v>1</v>
      </c>
    </row>
    <row r="964" spans="1:22" x14ac:dyDescent="0.25">
      <c r="A964" t="s">
        <v>106</v>
      </c>
      <c r="B964">
        <v>19.72</v>
      </c>
      <c r="C964">
        <v>62.76</v>
      </c>
      <c r="D964">
        <v>40</v>
      </c>
      <c r="E964">
        <v>2510</v>
      </c>
      <c r="F964">
        <v>0.74</v>
      </c>
      <c r="G964">
        <v>14.68</v>
      </c>
      <c r="H964">
        <v>1.31</v>
      </c>
      <c r="I964">
        <v>48.08</v>
      </c>
      <c r="J964">
        <v>51.76</v>
      </c>
      <c r="K964">
        <v>44.41</v>
      </c>
      <c r="L964">
        <v>0.01</v>
      </c>
      <c r="M964">
        <v>0.01</v>
      </c>
      <c r="N964">
        <v>0.74</v>
      </c>
      <c r="O964">
        <v>0.81</v>
      </c>
      <c r="P964">
        <v>0.23</v>
      </c>
      <c r="Q964" t="s">
        <v>8</v>
      </c>
      <c r="R964">
        <v>2826</v>
      </c>
      <c r="S964">
        <v>0.25</v>
      </c>
      <c r="T964">
        <v>0.34</v>
      </c>
      <c r="U964">
        <v>1.08</v>
      </c>
      <c r="V964">
        <v>1</v>
      </c>
    </row>
    <row r="965" spans="1:22" x14ac:dyDescent="0.25">
      <c r="A965" t="s">
        <v>107</v>
      </c>
      <c r="B965">
        <v>19.72</v>
      </c>
      <c r="C965">
        <v>68.87</v>
      </c>
      <c r="D965">
        <v>40</v>
      </c>
      <c r="E965">
        <v>2754</v>
      </c>
      <c r="F965">
        <v>0.2</v>
      </c>
      <c r="G965">
        <v>4.0199999999999996</v>
      </c>
      <c r="H965">
        <v>1.06</v>
      </c>
      <c r="I965">
        <v>64.84</v>
      </c>
      <c r="J965">
        <v>37.950000000000003</v>
      </c>
      <c r="K965">
        <v>91.73</v>
      </c>
      <c r="L965">
        <v>0</v>
      </c>
      <c r="M965">
        <v>0</v>
      </c>
      <c r="N965">
        <v>0.12</v>
      </c>
      <c r="O965">
        <v>0.13</v>
      </c>
      <c r="P965">
        <v>0.04</v>
      </c>
      <c r="Q965" t="s">
        <v>9</v>
      </c>
      <c r="R965">
        <v>1919</v>
      </c>
      <c r="S965">
        <v>0.16</v>
      </c>
      <c r="T965">
        <v>0.36</v>
      </c>
      <c r="U965">
        <v>1.07</v>
      </c>
      <c r="V965">
        <v>1</v>
      </c>
    </row>
    <row r="966" spans="1:22" x14ac:dyDescent="0.25">
      <c r="A966" t="s">
        <v>108</v>
      </c>
      <c r="B966">
        <v>19.72</v>
      </c>
      <c r="C966">
        <v>69.87</v>
      </c>
      <c r="D966">
        <v>40</v>
      </c>
      <c r="E966">
        <v>2794</v>
      </c>
      <c r="F966">
        <v>0.41</v>
      </c>
      <c r="G966">
        <v>8.1</v>
      </c>
      <c r="H966">
        <v>1.1299999999999999</v>
      </c>
      <c r="I966">
        <v>61.76</v>
      </c>
      <c r="J966">
        <v>0</v>
      </c>
      <c r="K966">
        <v>61.76</v>
      </c>
      <c r="L966">
        <v>0.01</v>
      </c>
      <c r="M966">
        <v>0.01</v>
      </c>
      <c r="N966">
        <v>0.95</v>
      </c>
      <c r="O966">
        <v>1.04</v>
      </c>
      <c r="P966">
        <v>0.28000000000000003</v>
      </c>
      <c r="Q966" t="s">
        <v>10</v>
      </c>
      <c r="R966">
        <v>9128</v>
      </c>
      <c r="S966">
        <v>0.78</v>
      </c>
      <c r="T966">
        <v>0.31</v>
      </c>
      <c r="U966">
        <v>1.08</v>
      </c>
      <c r="V966">
        <v>1</v>
      </c>
    </row>
    <row r="967" spans="1:22" x14ac:dyDescent="0.25">
      <c r="A967" t="s">
        <v>109</v>
      </c>
      <c r="B967">
        <v>19.72</v>
      </c>
      <c r="C967">
        <v>25.05</v>
      </c>
      <c r="D967">
        <v>20</v>
      </c>
      <c r="E967">
        <v>501</v>
      </c>
      <c r="F967">
        <v>0.96</v>
      </c>
      <c r="G967">
        <v>18.829999999999998</v>
      </c>
      <c r="H967">
        <v>4.03</v>
      </c>
      <c r="I967">
        <v>6.22</v>
      </c>
      <c r="J967">
        <v>6.1</v>
      </c>
      <c r="K967">
        <v>6.3</v>
      </c>
      <c r="L967">
        <v>0.01</v>
      </c>
      <c r="M967">
        <v>0.01</v>
      </c>
      <c r="N967">
        <v>1.5</v>
      </c>
      <c r="O967">
        <v>1.64</v>
      </c>
      <c r="P967">
        <v>0.3</v>
      </c>
      <c r="Q967" t="s">
        <v>11</v>
      </c>
      <c r="R967">
        <v>2285</v>
      </c>
      <c r="S967">
        <v>0.3</v>
      </c>
      <c r="T967">
        <v>0.41</v>
      </c>
      <c r="U967">
        <v>1.24</v>
      </c>
      <c r="V967">
        <v>1</v>
      </c>
    </row>
    <row r="968" spans="1:22" x14ac:dyDescent="0.25">
      <c r="A968" t="s">
        <v>110</v>
      </c>
      <c r="B968">
        <v>19.72</v>
      </c>
      <c r="C968">
        <v>38.049999999999997</v>
      </c>
      <c r="D968">
        <v>20</v>
      </c>
      <c r="E968">
        <v>761</v>
      </c>
      <c r="F968">
        <v>1.01</v>
      </c>
      <c r="G968">
        <v>19.850000000000001</v>
      </c>
      <c r="H968">
        <v>2.09</v>
      </c>
      <c r="I968">
        <v>18.2</v>
      </c>
      <c r="J968">
        <v>15.8</v>
      </c>
      <c r="K968">
        <v>20.6</v>
      </c>
      <c r="L968">
        <v>0.01</v>
      </c>
      <c r="M968">
        <v>0.01</v>
      </c>
      <c r="N968">
        <v>0.95</v>
      </c>
      <c r="O968">
        <v>1.04</v>
      </c>
      <c r="P968">
        <v>0.18</v>
      </c>
      <c r="Q968" t="s">
        <v>12</v>
      </c>
      <c r="R968">
        <v>2339</v>
      </c>
      <c r="S968">
        <v>0.24</v>
      </c>
      <c r="T968">
        <v>0.43</v>
      </c>
      <c r="U968">
        <v>1.18</v>
      </c>
      <c r="V968">
        <v>1.01</v>
      </c>
    </row>
    <row r="969" spans="1:22" x14ac:dyDescent="0.25">
      <c r="A969" t="s">
        <v>111</v>
      </c>
      <c r="B969">
        <v>19.72</v>
      </c>
      <c r="C969">
        <v>59.81</v>
      </c>
      <c r="D969">
        <v>40</v>
      </c>
      <c r="E969">
        <v>2392</v>
      </c>
      <c r="F969">
        <v>-7.0000000000000007E-2</v>
      </c>
      <c r="G969">
        <v>-1.39</v>
      </c>
      <c r="H969">
        <v>0.98</v>
      </c>
      <c r="I969">
        <v>61.21</v>
      </c>
      <c r="J969">
        <v>50.86</v>
      </c>
      <c r="K969">
        <v>74.62</v>
      </c>
      <c r="L969">
        <v>0</v>
      </c>
      <c r="M969">
        <v>0</v>
      </c>
      <c r="N969">
        <v>0</v>
      </c>
      <c r="O969">
        <v>0</v>
      </c>
      <c r="P969">
        <v>0</v>
      </c>
      <c r="Q969" t="s">
        <v>13</v>
      </c>
      <c r="S969">
        <v>0</v>
      </c>
      <c r="T969">
        <v>0.32</v>
      </c>
      <c r="U969">
        <v>1.08</v>
      </c>
      <c r="V969">
        <v>1</v>
      </c>
    </row>
    <row r="970" spans="1:22" x14ac:dyDescent="0.25">
      <c r="A970" t="s">
        <v>112</v>
      </c>
      <c r="N970">
        <v>23.11</v>
      </c>
      <c r="O970">
        <v>25.24</v>
      </c>
      <c r="P970">
        <v>65.91</v>
      </c>
    </row>
    <row r="971" spans="1:22" x14ac:dyDescent="0.25">
      <c r="A971" t="s">
        <v>14</v>
      </c>
      <c r="N971">
        <v>91.55</v>
      </c>
      <c r="O971">
        <v>100</v>
      </c>
      <c r="P971">
        <v>100</v>
      </c>
    </row>
    <row r="972" spans="1:22" x14ac:dyDescent="0.25">
      <c r="A972" t="s">
        <v>91</v>
      </c>
      <c r="B972" t="s">
        <v>73</v>
      </c>
    </row>
    <row r="973" spans="1:22" x14ac:dyDescent="0.25">
      <c r="A973" t="s">
        <v>0</v>
      </c>
      <c r="B973">
        <v>0.11</v>
      </c>
    </row>
    <row r="974" spans="1:22" x14ac:dyDescent="0.25">
      <c r="A974" t="s">
        <v>1</v>
      </c>
      <c r="B974">
        <v>22.99</v>
      </c>
    </row>
    <row r="975" spans="1:22" x14ac:dyDescent="0.25">
      <c r="A975" t="s">
        <v>2</v>
      </c>
      <c r="B975">
        <v>0.7</v>
      </c>
    </row>
    <row r="976" spans="1:22" x14ac:dyDescent="0.25">
      <c r="A976" t="s">
        <v>3</v>
      </c>
      <c r="B976">
        <v>1.54</v>
      </c>
    </row>
    <row r="977" spans="1:22" x14ac:dyDescent="0.25">
      <c r="A977" t="s">
        <v>4</v>
      </c>
      <c r="B977">
        <v>17.66</v>
      </c>
    </row>
    <row r="978" spans="1:22" x14ac:dyDescent="0.25">
      <c r="A978" t="s">
        <v>5</v>
      </c>
      <c r="B978">
        <v>31.1</v>
      </c>
    </row>
    <row r="979" spans="1:22" x14ac:dyDescent="0.25">
      <c r="A979" t="s">
        <v>6</v>
      </c>
      <c r="B979">
        <v>2.87</v>
      </c>
    </row>
    <row r="980" spans="1:22" x14ac:dyDescent="0.25">
      <c r="A980" t="s">
        <v>7</v>
      </c>
      <c r="B980">
        <v>9.6999999999999993</v>
      </c>
    </row>
    <row r="981" spans="1:22" x14ac:dyDescent="0.25">
      <c r="A981" t="s">
        <v>8</v>
      </c>
      <c r="B981">
        <v>0.86</v>
      </c>
    </row>
    <row r="982" spans="1:22" x14ac:dyDescent="0.25">
      <c r="A982" t="s">
        <v>9</v>
      </c>
      <c r="B982">
        <v>0.14000000000000001</v>
      </c>
    </row>
    <row r="983" spans="1:22" x14ac:dyDescent="0.25">
      <c r="A983" t="s">
        <v>10</v>
      </c>
      <c r="B983">
        <v>1.1000000000000001</v>
      </c>
    </row>
    <row r="984" spans="1:22" x14ac:dyDescent="0.25">
      <c r="A984" t="s">
        <v>11</v>
      </c>
      <c r="B984">
        <v>1.71</v>
      </c>
    </row>
    <row r="985" spans="1:22" x14ac:dyDescent="0.25">
      <c r="A985" t="s">
        <v>12</v>
      </c>
      <c r="B985">
        <v>1.08</v>
      </c>
    </row>
    <row r="986" spans="1:22" x14ac:dyDescent="0.25">
      <c r="A986" t="s">
        <v>13</v>
      </c>
      <c r="B986">
        <v>0</v>
      </c>
    </row>
    <row r="987" spans="1:22" x14ac:dyDescent="0.25">
      <c r="A987" t="s">
        <v>14</v>
      </c>
      <c r="B987">
        <v>91.55</v>
      </c>
    </row>
    <row r="989" spans="1:22" x14ac:dyDescent="0.25">
      <c r="B989" t="s">
        <v>141</v>
      </c>
    </row>
    <row r="990" spans="1:22" x14ac:dyDescent="0.25">
      <c r="A990" t="s">
        <v>98</v>
      </c>
      <c r="B990">
        <v>19.72</v>
      </c>
      <c r="C990">
        <v>93.13</v>
      </c>
      <c r="D990">
        <v>20</v>
      </c>
      <c r="E990">
        <v>1862</v>
      </c>
      <c r="F990">
        <v>2.23</v>
      </c>
      <c r="G990">
        <v>44.07</v>
      </c>
      <c r="H990">
        <v>1.9</v>
      </c>
      <c r="I990">
        <v>49.06</v>
      </c>
      <c r="J990">
        <v>41.31</v>
      </c>
      <c r="K990">
        <v>56.81</v>
      </c>
      <c r="L990">
        <v>0</v>
      </c>
      <c r="M990">
        <v>0</v>
      </c>
      <c r="N990">
        <v>0.16</v>
      </c>
      <c r="O990">
        <v>0.18</v>
      </c>
      <c r="P990">
        <v>0.28000000000000003</v>
      </c>
      <c r="Q990" t="s">
        <v>0</v>
      </c>
      <c r="R990">
        <v>297</v>
      </c>
      <c r="S990">
        <v>0.03</v>
      </c>
      <c r="T990">
        <v>0.22</v>
      </c>
      <c r="U990">
        <v>1.98</v>
      </c>
      <c r="V990">
        <v>1</v>
      </c>
    </row>
    <row r="991" spans="1:22" x14ac:dyDescent="0.25">
      <c r="A991" t="s">
        <v>99</v>
      </c>
      <c r="B991">
        <v>19.72</v>
      </c>
      <c r="C991">
        <v>566.71</v>
      </c>
      <c r="D991">
        <v>20</v>
      </c>
      <c r="E991">
        <v>11313</v>
      </c>
      <c r="F991">
        <v>28.24</v>
      </c>
      <c r="G991">
        <v>556.86</v>
      </c>
      <c r="H991">
        <v>57.53</v>
      </c>
      <c r="I991">
        <v>9.85</v>
      </c>
      <c r="J991">
        <v>5.8</v>
      </c>
      <c r="K991">
        <v>13.9</v>
      </c>
      <c r="L991">
        <v>0.44</v>
      </c>
      <c r="M991">
        <v>7.0000000000000007E-2</v>
      </c>
      <c r="N991">
        <v>9.41</v>
      </c>
      <c r="O991">
        <v>10.48</v>
      </c>
      <c r="P991">
        <v>14.35</v>
      </c>
      <c r="Q991" t="s">
        <v>1</v>
      </c>
      <c r="R991">
        <v>607</v>
      </c>
      <c r="S991">
        <v>0.28999999999999998</v>
      </c>
      <c r="T991">
        <v>0.28999999999999998</v>
      </c>
      <c r="U991">
        <v>1.66</v>
      </c>
      <c r="V991">
        <v>1</v>
      </c>
    </row>
    <row r="992" spans="1:22" x14ac:dyDescent="0.25">
      <c r="A992" t="s">
        <v>100</v>
      </c>
      <c r="B992">
        <v>19.72</v>
      </c>
      <c r="C992">
        <v>49.06</v>
      </c>
      <c r="D992">
        <v>20</v>
      </c>
      <c r="E992">
        <v>981</v>
      </c>
      <c r="F992">
        <v>1.48</v>
      </c>
      <c r="G992">
        <v>29.16</v>
      </c>
      <c r="H992">
        <v>2.4700000000000002</v>
      </c>
      <c r="I992">
        <v>19.899999999999999</v>
      </c>
      <c r="J992">
        <v>0</v>
      </c>
      <c r="K992">
        <v>19.899999999999999</v>
      </c>
      <c r="L992">
        <v>0.01</v>
      </c>
      <c r="M992">
        <v>0</v>
      </c>
      <c r="N992">
        <v>0.18</v>
      </c>
      <c r="O992">
        <v>0.2</v>
      </c>
      <c r="P992">
        <v>0.21</v>
      </c>
      <c r="Q992" t="s">
        <v>2</v>
      </c>
      <c r="R992">
        <v>388</v>
      </c>
      <c r="S992">
        <v>0.04</v>
      </c>
      <c r="T992">
        <v>0.48</v>
      </c>
      <c r="U992">
        <v>1.1499999999999999</v>
      </c>
      <c r="V992">
        <v>1.03</v>
      </c>
    </row>
    <row r="993" spans="1:22" x14ac:dyDescent="0.25">
      <c r="A993" t="s">
        <v>101</v>
      </c>
      <c r="B993">
        <v>19.72</v>
      </c>
      <c r="C993">
        <v>162.79</v>
      </c>
      <c r="D993">
        <v>20</v>
      </c>
      <c r="E993">
        <v>3254</v>
      </c>
      <c r="F993">
        <v>5.53</v>
      </c>
      <c r="G993">
        <v>109.01</v>
      </c>
      <c r="H993">
        <v>3.03</v>
      </c>
      <c r="I993">
        <v>53.78</v>
      </c>
      <c r="J993">
        <v>57.81</v>
      </c>
      <c r="K993">
        <v>46.81</v>
      </c>
      <c r="L993">
        <v>0.02</v>
      </c>
      <c r="M993">
        <v>0.01</v>
      </c>
      <c r="N993">
        <v>1.1399999999999999</v>
      </c>
      <c r="O993">
        <v>1.26</v>
      </c>
      <c r="P993">
        <v>0.6</v>
      </c>
      <c r="Q993" t="s">
        <v>3</v>
      </c>
      <c r="R993">
        <v>872</v>
      </c>
      <c r="S993">
        <v>0.1</v>
      </c>
      <c r="T993">
        <v>0.25</v>
      </c>
      <c r="U993">
        <v>1.72</v>
      </c>
      <c r="V993">
        <v>1</v>
      </c>
    </row>
    <row r="994" spans="1:22" x14ac:dyDescent="0.25">
      <c r="A994" t="s">
        <v>102</v>
      </c>
      <c r="B994">
        <v>19.72</v>
      </c>
      <c r="C994">
        <v>338.8</v>
      </c>
      <c r="D994">
        <v>40</v>
      </c>
      <c r="E994">
        <v>13537</v>
      </c>
      <c r="F994">
        <v>16.16</v>
      </c>
      <c r="G994">
        <v>318.60000000000002</v>
      </c>
      <c r="H994">
        <v>16.77</v>
      </c>
      <c r="I994">
        <v>20.2</v>
      </c>
      <c r="J994">
        <v>19.649999999999999</v>
      </c>
      <c r="K994">
        <v>20.75</v>
      </c>
      <c r="L994">
        <v>0.22</v>
      </c>
      <c r="M994">
        <v>0.11</v>
      </c>
      <c r="N994">
        <v>13.07</v>
      </c>
      <c r="O994">
        <v>14.55</v>
      </c>
      <c r="P994">
        <v>4.4400000000000004</v>
      </c>
      <c r="Q994" t="s">
        <v>4</v>
      </c>
      <c r="R994">
        <v>1488</v>
      </c>
      <c r="S994">
        <v>0.5</v>
      </c>
      <c r="T994">
        <v>0.43</v>
      </c>
      <c r="U994">
        <v>1.07</v>
      </c>
      <c r="V994">
        <v>1.01</v>
      </c>
    </row>
    <row r="995" spans="1:22" x14ac:dyDescent="0.25">
      <c r="A995" t="s">
        <v>103</v>
      </c>
      <c r="B995">
        <v>19.72</v>
      </c>
      <c r="C995">
        <v>715.33</v>
      </c>
      <c r="D995">
        <v>20</v>
      </c>
      <c r="E995">
        <v>14273</v>
      </c>
      <c r="F995">
        <v>35.19</v>
      </c>
      <c r="G995">
        <v>693.98</v>
      </c>
      <c r="H995">
        <v>33.5</v>
      </c>
      <c r="I995">
        <v>21.35</v>
      </c>
      <c r="J995">
        <v>21.3</v>
      </c>
      <c r="K995">
        <v>21.4</v>
      </c>
      <c r="L995">
        <v>0.46</v>
      </c>
      <c r="M995">
        <v>0.23</v>
      </c>
      <c r="N995">
        <v>27.23</v>
      </c>
      <c r="O995">
        <v>30.31</v>
      </c>
      <c r="P995">
        <v>9.18</v>
      </c>
      <c r="Q995" t="s">
        <v>5</v>
      </c>
      <c r="R995">
        <v>2071</v>
      </c>
      <c r="S995">
        <v>0.83</v>
      </c>
      <c r="T995">
        <v>0.42</v>
      </c>
      <c r="U995">
        <v>1.07</v>
      </c>
      <c r="V995">
        <v>1</v>
      </c>
    </row>
    <row r="996" spans="1:22" x14ac:dyDescent="0.25">
      <c r="A996" t="s">
        <v>104</v>
      </c>
      <c r="B996">
        <v>19.72</v>
      </c>
      <c r="C996">
        <v>84.12</v>
      </c>
      <c r="D996">
        <v>40</v>
      </c>
      <c r="E996">
        <v>3364</v>
      </c>
      <c r="F996">
        <v>2.59</v>
      </c>
      <c r="G996">
        <v>51.09</v>
      </c>
      <c r="H996">
        <v>2.5499999999999998</v>
      </c>
      <c r="I996">
        <v>33.04</v>
      </c>
      <c r="J996">
        <v>29.45</v>
      </c>
      <c r="K996">
        <v>35.9</v>
      </c>
      <c r="L996">
        <v>0.05</v>
      </c>
      <c r="M996">
        <v>0.02</v>
      </c>
      <c r="N996">
        <v>2.82</v>
      </c>
      <c r="O996">
        <v>3.14</v>
      </c>
      <c r="P996">
        <v>0.95</v>
      </c>
      <c r="Q996" t="s">
        <v>6</v>
      </c>
      <c r="R996">
        <v>2562</v>
      </c>
      <c r="S996">
        <v>0.28000000000000003</v>
      </c>
      <c r="T996">
        <v>0.39</v>
      </c>
      <c r="U996">
        <v>1.06</v>
      </c>
      <c r="V996">
        <v>1</v>
      </c>
    </row>
    <row r="997" spans="1:22" x14ac:dyDescent="0.25">
      <c r="A997" t="s">
        <v>105</v>
      </c>
      <c r="B997">
        <v>19.72</v>
      </c>
      <c r="C997">
        <v>329.53</v>
      </c>
      <c r="D997">
        <v>40</v>
      </c>
      <c r="E997">
        <v>13167</v>
      </c>
      <c r="F997">
        <v>15.05</v>
      </c>
      <c r="G997">
        <v>296.83999999999997</v>
      </c>
      <c r="H997">
        <v>10.08</v>
      </c>
      <c r="I997">
        <v>32.69</v>
      </c>
      <c r="J997">
        <v>33.549999999999997</v>
      </c>
      <c r="K997">
        <v>32</v>
      </c>
      <c r="L997">
        <v>0.16</v>
      </c>
      <c r="M997">
        <v>0.08</v>
      </c>
      <c r="N997">
        <v>9.56</v>
      </c>
      <c r="O997">
        <v>10.64</v>
      </c>
      <c r="P997">
        <v>3.13</v>
      </c>
      <c r="Q997" t="s">
        <v>7</v>
      </c>
      <c r="R997">
        <v>1485</v>
      </c>
      <c r="S997">
        <v>0.3</v>
      </c>
      <c r="T997">
        <v>0.41</v>
      </c>
      <c r="U997">
        <v>1.05</v>
      </c>
      <c r="V997">
        <v>1</v>
      </c>
    </row>
    <row r="998" spans="1:22" x14ac:dyDescent="0.25">
      <c r="A998" t="s">
        <v>106</v>
      </c>
      <c r="B998">
        <v>19.72</v>
      </c>
      <c r="C998">
        <v>68.59</v>
      </c>
      <c r="D998">
        <v>40</v>
      </c>
      <c r="E998">
        <v>2743</v>
      </c>
      <c r="F998">
        <v>1.1599999999999999</v>
      </c>
      <c r="G998">
        <v>22.91</v>
      </c>
      <c r="H998">
        <v>1.5</v>
      </c>
      <c r="I998">
        <v>45.68</v>
      </c>
      <c r="J998">
        <v>48.81</v>
      </c>
      <c r="K998">
        <v>42.56</v>
      </c>
      <c r="L998">
        <v>0.02</v>
      </c>
      <c r="M998">
        <v>0.01</v>
      </c>
      <c r="N998">
        <v>1.1499999999999999</v>
      </c>
      <c r="O998">
        <v>1.28</v>
      </c>
      <c r="P998">
        <v>0.36</v>
      </c>
      <c r="Q998" t="s">
        <v>8</v>
      </c>
      <c r="R998">
        <v>2742</v>
      </c>
      <c r="S998">
        <v>0.26</v>
      </c>
      <c r="T998">
        <v>0.34</v>
      </c>
      <c r="U998">
        <v>1.08</v>
      </c>
      <c r="V998">
        <v>1</v>
      </c>
    </row>
    <row r="999" spans="1:22" x14ac:dyDescent="0.25">
      <c r="A999" t="s">
        <v>107</v>
      </c>
      <c r="B999">
        <v>19.72</v>
      </c>
      <c r="C999">
        <v>69.34</v>
      </c>
      <c r="D999">
        <v>40</v>
      </c>
      <c r="E999">
        <v>2773</v>
      </c>
      <c r="F999">
        <v>0.23</v>
      </c>
      <c r="G999">
        <v>4.5999999999999996</v>
      </c>
      <c r="H999">
        <v>1.07</v>
      </c>
      <c r="I999">
        <v>64.739999999999995</v>
      </c>
      <c r="J999">
        <v>42.36</v>
      </c>
      <c r="K999">
        <v>87.13</v>
      </c>
      <c r="L999">
        <v>0</v>
      </c>
      <c r="M999">
        <v>0</v>
      </c>
      <c r="N999">
        <v>0.14000000000000001</v>
      </c>
      <c r="O999">
        <v>0.15</v>
      </c>
      <c r="P999">
        <v>0.04</v>
      </c>
      <c r="Q999" t="s">
        <v>9</v>
      </c>
      <c r="R999">
        <v>1908</v>
      </c>
      <c r="S999">
        <v>0.16</v>
      </c>
      <c r="T999">
        <v>0.36</v>
      </c>
      <c r="U999">
        <v>1.07</v>
      </c>
      <c r="V999">
        <v>1</v>
      </c>
    </row>
    <row r="1000" spans="1:22" x14ac:dyDescent="0.25">
      <c r="A1000" t="s">
        <v>108</v>
      </c>
      <c r="B1000">
        <v>19.72</v>
      </c>
      <c r="C1000">
        <v>68.290000000000006</v>
      </c>
      <c r="D1000">
        <v>40</v>
      </c>
      <c r="E1000">
        <v>2731</v>
      </c>
      <c r="F1000">
        <v>0.39</v>
      </c>
      <c r="G1000">
        <v>7.78</v>
      </c>
      <c r="H1000">
        <v>1.1299999999999999</v>
      </c>
      <c r="I1000">
        <v>60.51</v>
      </c>
      <c r="J1000">
        <v>0</v>
      </c>
      <c r="K1000">
        <v>60.51</v>
      </c>
      <c r="L1000">
        <v>0.01</v>
      </c>
      <c r="M1000">
        <v>0.01</v>
      </c>
      <c r="N1000">
        <v>0.91</v>
      </c>
      <c r="O1000">
        <v>1.01</v>
      </c>
      <c r="P1000">
        <v>0.27</v>
      </c>
      <c r="Q1000" t="s">
        <v>10</v>
      </c>
      <c r="R1000">
        <v>9000</v>
      </c>
      <c r="S1000">
        <v>0.76</v>
      </c>
      <c r="T1000">
        <v>0.31</v>
      </c>
      <c r="U1000">
        <v>1.08</v>
      </c>
      <c r="V1000">
        <v>1</v>
      </c>
    </row>
    <row r="1001" spans="1:22" x14ac:dyDescent="0.25">
      <c r="A1001" t="s">
        <v>109</v>
      </c>
      <c r="B1001">
        <v>19.72</v>
      </c>
      <c r="C1001">
        <v>29.25</v>
      </c>
      <c r="D1001">
        <v>20</v>
      </c>
      <c r="E1001">
        <v>585</v>
      </c>
      <c r="F1001">
        <v>1.1200000000000001</v>
      </c>
      <c r="G1001">
        <v>22.06</v>
      </c>
      <c r="H1001">
        <v>4.07</v>
      </c>
      <c r="I1001">
        <v>7.19</v>
      </c>
      <c r="J1001">
        <v>6.9</v>
      </c>
      <c r="K1001">
        <v>7.4</v>
      </c>
      <c r="L1001">
        <v>0.02</v>
      </c>
      <c r="M1001">
        <v>0.01</v>
      </c>
      <c r="N1001">
        <v>1.76</v>
      </c>
      <c r="O1001">
        <v>1.96</v>
      </c>
      <c r="P1001">
        <v>0.36</v>
      </c>
      <c r="Q1001" t="s">
        <v>11</v>
      </c>
      <c r="R1001">
        <v>2454</v>
      </c>
      <c r="S1001">
        <v>0.32</v>
      </c>
      <c r="T1001">
        <v>0.41</v>
      </c>
      <c r="U1001">
        <v>1.25</v>
      </c>
      <c r="V1001">
        <v>1</v>
      </c>
    </row>
    <row r="1002" spans="1:22" x14ac:dyDescent="0.25">
      <c r="A1002" t="s">
        <v>110</v>
      </c>
      <c r="B1002">
        <v>19.72</v>
      </c>
      <c r="C1002">
        <v>19</v>
      </c>
      <c r="D1002">
        <v>20</v>
      </c>
      <c r="E1002">
        <v>380</v>
      </c>
      <c r="F1002">
        <v>0.01</v>
      </c>
      <c r="G1002">
        <v>0.2</v>
      </c>
      <c r="H1002">
        <v>1.01</v>
      </c>
      <c r="I1002">
        <v>18.8</v>
      </c>
      <c r="J1002">
        <v>19</v>
      </c>
      <c r="K1002">
        <v>18.600000000000001</v>
      </c>
      <c r="L1002">
        <v>0</v>
      </c>
      <c r="M1002">
        <v>0</v>
      </c>
      <c r="N1002">
        <v>0.01</v>
      </c>
      <c r="O1002">
        <v>0.01</v>
      </c>
      <c r="P1002">
        <v>0</v>
      </c>
      <c r="Q1002" t="s">
        <v>12</v>
      </c>
      <c r="R1002">
        <v>2375</v>
      </c>
      <c r="S1002">
        <v>0.2</v>
      </c>
      <c r="T1002">
        <v>0.43</v>
      </c>
      <c r="U1002">
        <v>1.19</v>
      </c>
      <c r="V1002">
        <v>1.01</v>
      </c>
    </row>
    <row r="1003" spans="1:22" x14ac:dyDescent="0.25">
      <c r="A1003" t="s">
        <v>111</v>
      </c>
      <c r="B1003">
        <v>19.72</v>
      </c>
      <c r="C1003">
        <v>61.71</v>
      </c>
      <c r="D1003">
        <v>40</v>
      </c>
      <c r="E1003">
        <v>2468</v>
      </c>
      <c r="F1003">
        <v>-0.11</v>
      </c>
      <c r="G1003">
        <v>-2.19</v>
      </c>
      <c r="H1003">
        <v>0.97</v>
      </c>
      <c r="I1003">
        <v>63.9</v>
      </c>
      <c r="J1003">
        <v>53.71</v>
      </c>
      <c r="K1003">
        <v>77.12</v>
      </c>
      <c r="L1003">
        <v>0</v>
      </c>
      <c r="M1003">
        <v>0</v>
      </c>
      <c r="N1003">
        <v>0</v>
      </c>
      <c r="O1003">
        <v>0</v>
      </c>
      <c r="P1003">
        <v>0</v>
      </c>
      <c r="Q1003" t="s">
        <v>13</v>
      </c>
      <c r="S1003">
        <v>0</v>
      </c>
      <c r="T1003">
        <v>0.32</v>
      </c>
      <c r="U1003">
        <v>1.08</v>
      </c>
      <c r="V1003">
        <v>1</v>
      </c>
    </row>
    <row r="1004" spans="1:22" x14ac:dyDescent="0.25">
      <c r="A1004" t="s">
        <v>112</v>
      </c>
      <c r="N1004">
        <v>22.31</v>
      </c>
      <c r="O1004">
        <v>24.82</v>
      </c>
      <c r="P1004">
        <v>65.819999999999993</v>
      </c>
    </row>
    <row r="1005" spans="1:22" x14ac:dyDescent="0.25">
      <c r="A1005" t="s">
        <v>14</v>
      </c>
      <c r="N1005">
        <v>89.86</v>
      </c>
      <c r="O1005">
        <v>100</v>
      </c>
      <c r="P1005">
        <v>100</v>
      </c>
    </row>
    <row r="1006" spans="1:22" x14ac:dyDescent="0.25">
      <c r="A1006" t="s">
        <v>91</v>
      </c>
      <c r="B1006" t="s">
        <v>73</v>
      </c>
    </row>
    <row r="1007" spans="1:22" x14ac:dyDescent="0.25">
      <c r="A1007" t="s">
        <v>0</v>
      </c>
      <c r="B1007">
        <v>0.35</v>
      </c>
    </row>
    <row r="1008" spans="1:22" x14ac:dyDescent="0.25">
      <c r="A1008" t="s">
        <v>1</v>
      </c>
      <c r="B1008">
        <v>21.57</v>
      </c>
    </row>
    <row r="1009" spans="1:22" x14ac:dyDescent="0.25">
      <c r="A1009" t="s">
        <v>2</v>
      </c>
      <c r="B1009">
        <v>0.25</v>
      </c>
    </row>
    <row r="1010" spans="1:22" x14ac:dyDescent="0.25">
      <c r="A1010" t="s">
        <v>3</v>
      </c>
      <c r="B1010">
        <v>1.44</v>
      </c>
    </row>
    <row r="1011" spans="1:22" x14ac:dyDescent="0.25">
      <c r="A1011" t="s">
        <v>4</v>
      </c>
      <c r="B1011">
        <v>15.33</v>
      </c>
    </row>
    <row r="1012" spans="1:22" x14ac:dyDescent="0.25">
      <c r="A1012" t="s">
        <v>5</v>
      </c>
      <c r="B1012">
        <v>31.9</v>
      </c>
    </row>
    <row r="1013" spans="1:22" x14ac:dyDescent="0.25">
      <c r="A1013" t="s">
        <v>6</v>
      </c>
      <c r="B1013">
        <v>3.3</v>
      </c>
    </row>
    <row r="1014" spans="1:22" x14ac:dyDescent="0.25">
      <c r="A1014" t="s">
        <v>7</v>
      </c>
      <c r="B1014">
        <v>11.15</v>
      </c>
    </row>
    <row r="1015" spans="1:22" x14ac:dyDescent="0.25">
      <c r="A1015" t="s">
        <v>8</v>
      </c>
      <c r="B1015">
        <v>1.34</v>
      </c>
    </row>
    <row r="1016" spans="1:22" x14ac:dyDescent="0.25">
      <c r="A1016" t="s">
        <v>9</v>
      </c>
      <c r="B1016">
        <v>0.16</v>
      </c>
    </row>
    <row r="1017" spans="1:22" x14ac:dyDescent="0.25">
      <c r="A1017" t="s">
        <v>10</v>
      </c>
      <c r="B1017">
        <v>1.05</v>
      </c>
    </row>
    <row r="1018" spans="1:22" x14ac:dyDescent="0.25">
      <c r="A1018" t="s">
        <v>11</v>
      </c>
      <c r="B1018">
        <v>2</v>
      </c>
    </row>
    <row r="1019" spans="1:22" x14ac:dyDescent="0.25">
      <c r="A1019" t="s">
        <v>12</v>
      </c>
      <c r="B1019">
        <v>0.01</v>
      </c>
    </row>
    <row r="1020" spans="1:22" x14ac:dyDescent="0.25">
      <c r="A1020" t="s">
        <v>13</v>
      </c>
      <c r="B1020">
        <v>0</v>
      </c>
    </row>
    <row r="1021" spans="1:22" x14ac:dyDescent="0.25">
      <c r="A1021" t="s">
        <v>14</v>
      </c>
      <c r="B1021">
        <v>89.86</v>
      </c>
    </row>
    <row r="1023" spans="1:22" x14ac:dyDescent="0.25">
      <c r="B1023" t="s">
        <v>142</v>
      </c>
    </row>
    <row r="1024" spans="1:22" x14ac:dyDescent="0.25">
      <c r="A1024" t="s">
        <v>98</v>
      </c>
      <c r="B1024">
        <v>19.739999999999998</v>
      </c>
      <c r="C1024">
        <v>112.64</v>
      </c>
      <c r="D1024">
        <v>20</v>
      </c>
      <c r="E1024">
        <v>2252</v>
      </c>
      <c r="F1024">
        <v>3</v>
      </c>
      <c r="G1024">
        <v>59.13</v>
      </c>
      <c r="H1024">
        <v>2.11</v>
      </c>
      <c r="I1024">
        <v>53.51</v>
      </c>
      <c r="J1024">
        <v>46.51</v>
      </c>
      <c r="K1024">
        <v>60.51</v>
      </c>
      <c r="L1024">
        <v>0.01</v>
      </c>
      <c r="M1024">
        <v>0</v>
      </c>
      <c r="N1024">
        <v>0.22</v>
      </c>
      <c r="O1024">
        <v>0.24</v>
      </c>
      <c r="P1024">
        <v>0.36</v>
      </c>
      <c r="Q1024" t="s">
        <v>0</v>
      </c>
      <c r="R1024">
        <v>310</v>
      </c>
      <c r="S1024">
        <v>0.03</v>
      </c>
      <c r="T1024">
        <v>0.22</v>
      </c>
      <c r="U1024">
        <v>1.98</v>
      </c>
      <c r="V1024">
        <v>1</v>
      </c>
    </row>
    <row r="1025" spans="1:22" x14ac:dyDescent="0.25">
      <c r="A1025" t="s">
        <v>99</v>
      </c>
      <c r="B1025">
        <v>19.739999999999998</v>
      </c>
      <c r="C1025">
        <v>567.96</v>
      </c>
      <c r="D1025">
        <v>20</v>
      </c>
      <c r="E1025">
        <v>11338</v>
      </c>
      <c r="F1025">
        <v>28.35</v>
      </c>
      <c r="G1025">
        <v>559.55999999999995</v>
      </c>
      <c r="H1025">
        <v>67.61</v>
      </c>
      <c r="I1025">
        <v>8.4</v>
      </c>
      <c r="J1025">
        <v>4.2</v>
      </c>
      <c r="K1025">
        <v>12.6</v>
      </c>
      <c r="L1025">
        <v>0.45</v>
      </c>
      <c r="M1025">
        <v>7.0000000000000007E-2</v>
      </c>
      <c r="N1025">
        <v>9.4499999999999993</v>
      </c>
      <c r="O1025">
        <v>10.37</v>
      </c>
      <c r="P1025">
        <v>14.24</v>
      </c>
      <c r="Q1025" t="s">
        <v>1</v>
      </c>
      <c r="R1025">
        <v>561</v>
      </c>
      <c r="S1025">
        <v>0.28999999999999998</v>
      </c>
      <c r="T1025">
        <v>0.28999999999999998</v>
      </c>
      <c r="U1025">
        <v>1.66</v>
      </c>
      <c r="V1025">
        <v>1</v>
      </c>
    </row>
    <row r="1026" spans="1:22" x14ac:dyDescent="0.25">
      <c r="A1026" t="s">
        <v>100</v>
      </c>
      <c r="B1026">
        <v>19.739999999999998</v>
      </c>
      <c r="C1026">
        <v>52.36</v>
      </c>
      <c r="D1026">
        <v>20</v>
      </c>
      <c r="E1026">
        <v>1047</v>
      </c>
      <c r="F1026">
        <v>1.73</v>
      </c>
      <c r="G1026">
        <v>34.06</v>
      </c>
      <c r="H1026">
        <v>2.86</v>
      </c>
      <c r="I1026">
        <v>18.3</v>
      </c>
      <c r="J1026">
        <v>0</v>
      </c>
      <c r="K1026">
        <v>18.3</v>
      </c>
      <c r="L1026">
        <v>0.01</v>
      </c>
      <c r="M1026">
        <v>0</v>
      </c>
      <c r="N1026">
        <v>0.21</v>
      </c>
      <c r="O1026">
        <v>0.23</v>
      </c>
      <c r="P1026">
        <v>0.25</v>
      </c>
      <c r="Q1026" t="s">
        <v>2</v>
      </c>
      <c r="R1026">
        <v>373</v>
      </c>
      <c r="S1026">
        <v>0.04</v>
      </c>
      <c r="T1026">
        <v>0.48</v>
      </c>
      <c r="U1026">
        <v>1.1499999999999999</v>
      </c>
      <c r="V1026">
        <v>1.03</v>
      </c>
    </row>
    <row r="1027" spans="1:22" x14ac:dyDescent="0.25">
      <c r="A1027" t="s">
        <v>101</v>
      </c>
      <c r="B1027">
        <v>19.739999999999998</v>
      </c>
      <c r="C1027">
        <v>178.61</v>
      </c>
      <c r="D1027">
        <v>20</v>
      </c>
      <c r="E1027">
        <v>3570</v>
      </c>
      <c r="F1027">
        <v>6.29</v>
      </c>
      <c r="G1027">
        <v>124.14</v>
      </c>
      <c r="H1027">
        <v>3.28</v>
      </c>
      <c r="I1027">
        <v>54.46</v>
      </c>
      <c r="J1027">
        <v>57.91</v>
      </c>
      <c r="K1027">
        <v>48.51</v>
      </c>
      <c r="L1027">
        <v>0.03</v>
      </c>
      <c r="M1027">
        <v>0.01</v>
      </c>
      <c r="N1027">
        <v>1.29</v>
      </c>
      <c r="O1027">
        <v>1.42</v>
      </c>
      <c r="P1027">
        <v>0.68</v>
      </c>
      <c r="Q1027" t="s">
        <v>3</v>
      </c>
      <c r="R1027">
        <v>878</v>
      </c>
      <c r="S1027">
        <v>0.11</v>
      </c>
      <c r="T1027">
        <v>0.25</v>
      </c>
      <c r="U1027">
        <v>1.72</v>
      </c>
      <c r="V1027">
        <v>1</v>
      </c>
    </row>
    <row r="1028" spans="1:22" x14ac:dyDescent="0.25">
      <c r="A1028" t="s">
        <v>102</v>
      </c>
      <c r="B1028">
        <v>19.739999999999998</v>
      </c>
      <c r="C1028">
        <v>328.18</v>
      </c>
      <c r="D1028">
        <v>40</v>
      </c>
      <c r="E1028">
        <v>13113</v>
      </c>
      <c r="F1028">
        <v>15.63</v>
      </c>
      <c r="G1028">
        <v>308.55</v>
      </c>
      <c r="H1028">
        <v>16.72</v>
      </c>
      <c r="I1028">
        <v>19.63</v>
      </c>
      <c r="J1028">
        <v>19.3</v>
      </c>
      <c r="K1028">
        <v>19.95</v>
      </c>
      <c r="L1028">
        <v>0.22</v>
      </c>
      <c r="M1028">
        <v>0.11</v>
      </c>
      <c r="N1028">
        <v>12.65</v>
      </c>
      <c r="O1028">
        <v>13.88</v>
      </c>
      <c r="P1028">
        <v>4.25</v>
      </c>
      <c r="Q1028" t="s">
        <v>4</v>
      </c>
      <c r="R1028">
        <v>1466</v>
      </c>
      <c r="S1028">
        <v>0.48</v>
      </c>
      <c r="T1028">
        <v>0.43</v>
      </c>
      <c r="U1028">
        <v>1.08</v>
      </c>
      <c r="V1028">
        <v>1.01</v>
      </c>
    </row>
    <row r="1029" spans="1:22" x14ac:dyDescent="0.25">
      <c r="A1029" t="s">
        <v>103</v>
      </c>
      <c r="B1029">
        <v>19.739999999999998</v>
      </c>
      <c r="C1029">
        <v>704.74</v>
      </c>
      <c r="D1029">
        <v>20</v>
      </c>
      <c r="E1029">
        <v>14062</v>
      </c>
      <c r="F1029">
        <v>34.64</v>
      </c>
      <c r="G1029">
        <v>683.73</v>
      </c>
      <c r="H1029">
        <v>33.56</v>
      </c>
      <c r="I1029">
        <v>21</v>
      </c>
      <c r="J1029">
        <v>22.9</v>
      </c>
      <c r="K1029">
        <v>19.100000000000001</v>
      </c>
      <c r="L1029">
        <v>0.45</v>
      </c>
      <c r="M1029">
        <v>0.22</v>
      </c>
      <c r="N1029">
        <v>26.78</v>
      </c>
      <c r="O1029">
        <v>29.38</v>
      </c>
      <c r="P1029">
        <v>8.92</v>
      </c>
      <c r="Q1029" t="s">
        <v>5</v>
      </c>
      <c r="R1029">
        <v>2051</v>
      </c>
      <c r="S1029">
        <v>0.82</v>
      </c>
      <c r="T1029">
        <v>0.42</v>
      </c>
      <c r="U1029">
        <v>1.07</v>
      </c>
      <c r="V1029">
        <v>1</v>
      </c>
    </row>
    <row r="1030" spans="1:22" x14ac:dyDescent="0.25">
      <c r="A1030" t="s">
        <v>104</v>
      </c>
      <c r="B1030">
        <v>19.739999999999998</v>
      </c>
      <c r="C1030">
        <v>82</v>
      </c>
      <c r="D1030">
        <v>40</v>
      </c>
      <c r="E1030">
        <v>3279</v>
      </c>
      <c r="F1030">
        <v>2.46</v>
      </c>
      <c r="G1030">
        <v>48.57</v>
      </c>
      <c r="H1030">
        <v>2.4500000000000002</v>
      </c>
      <c r="I1030">
        <v>33.43</v>
      </c>
      <c r="J1030">
        <v>32.15</v>
      </c>
      <c r="K1030">
        <v>34.450000000000003</v>
      </c>
      <c r="L1030">
        <v>0.05</v>
      </c>
      <c r="M1030">
        <v>0.02</v>
      </c>
      <c r="N1030">
        <v>2.68</v>
      </c>
      <c r="O1030">
        <v>2.94</v>
      </c>
      <c r="P1030">
        <v>0.89</v>
      </c>
      <c r="Q1030" t="s">
        <v>6</v>
      </c>
      <c r="R1030">
        <v>2573</v>
      </c>
      <c r="S1030">
        <v>0.28000000000000003</v>
      </c>
      <c r="T1030">
        <v>0.39</v>
      </c>
      <c r="U1030">
        <v>1.06</v>
      </c>
      <c r="V1030">
        <v>1</v>
      </c>
    </row>
    <row r="1031" spans="1:22" x14ac:dyDescent="0.25">
      <c r="A1031" t="s">
        <v>105</v>
      </c>
      <c r="B1031">
        <v>19.739999999999998</v>
      </c>
      <c r="C1031">
        <v>332.92</v>
      </c>
      <c r="D1031">
        <v>40</v>
      </c>
      <c r="E1031">
        <v>13302</v>
      </c>
      <c r="F1031">
        <v>15.27</v>
      </c>
      <c r="G1031">
        <v>301.33</v>
      </c>
      <c r="H1031">
        <v>10.54</v>
      </c>
      <c r="I1031">
        <v>31.59</v>
      </c>
      <c r="J1031">
        <v>34.5</v>
      </c>
      <c r="K1031">
        <v>29.25</v>
      </c>
      <c r="L1031">
        <v>0.16</v>
      </c>
      <c r="M1031">
        <v>0.08</v>
      </c>
      <c r="N1031">
        <v>9.69</v>
      </c>
      <c r="O1031">
        <v>10.63</v>
      </c>
      <c r="P1031">
        <v>3.14</v>
      </c>
      <c r="Q1031" t="s">
        <v>7</v>
      </c>
      <c r="R1031">
        <v>1459</v>
      </c>
      <c r="S1031">
        <v>0.31</v>
      </c>
      <c r="T1031">
        <v>0.41</v>
      </c>
      <c r="U1031">
        <v>1.05</v>
      </c>
      <c r="V1031">
        <v>1</v>
      </c>
    </row>
    <row r="1032" spans="1:22" x14ac:dyDescent="0.25">
      <c r="A1032" t="s">
        <v>106</v>
      </c>
      <c r="B1032">
        <v>19.739999999999998</v>
      </c>
      <c r="C1032">
        <v>67.489999999999995</v>
      </c>
      <c r="D1032">
        <v>40</v>
      </c>
      <c r="E1032">
        <v>2699</v>
      </c>
      <c r="F1032">
        <v>1.1000000000000001</v>
      </c>
      <c r="G1032">
        <v>21.71</v>
      </c>
      <c r="H1032">
        <v>1.47</v>
      </c>
      <c r="I1032">
        <v>45.78</v>
      </c>
      <c r="J1032">
        <v>48.66</v>
      </c>
      <c r="K1032">
        <v>42.91</v>
      </c>
      <c r="L1032">
        <v>0.02</v>
      </c>
      <c r="M1032">
        <v>0.01</v>
      </c>
      <c r="N1032">
        <v>1.0900000000000001</v>
      </c>
      <c r="O1032">
        <v>1.19</v>
      </c>
      <c r="P1032">
        <v>0.34</v>
      </c>
      <c r="Q1032" t="s">
        <v>8</v>
      </c>
      <c r="R1032">
        <v>2737</v>
      </c>
      <c r="S1032">
        <v>0.25</v>
      </c>
      <c r="T1032">
        <v>0.34</v>
      </c>
      <c r="U1032">
        <v>1.08</v>
      </c>
      <c r="V1032">
        <v>1</v>
      </c>
    </row>
    <row r="1033" spans="1:22" x14ac:dyDescent="0.25">
      <c r="A1033" t="s">
        <v>107</v>
      </c>
      <c r="B1033">
        <v>19.739999999999998</v>
      </c>
      <c r="C1033">
        <v>69.69</v>
      </c>
      <c r="D1033">
        <v>40</v>
      </c>
      <c r="E1033">
        <v>2787</v>
      </c>
      <c r="F1033">
        <v>0.36</v>
      </c>
      <c r="G1033">
        <v>7.2</v>
      </c>
      <c r="H1033">
        <v>1.1200000000000001</v>
      </c>
      <c r="I1033">
        <v>62.49</v>
      </c>
      <c r="J1033">
        <v>41.16</v>
      </c>
      <c r="K1033">
        <v>83.82</v>
      </c>
      <c r="L1033">
        <v>0</v>
      </c>
      <c r="M1033">
        <v>0</v>
      </c>
      <c r="N1033">
        <v>0.21</v>
      </c>
      <c r="O1033">
        <v>0.23</v>
      </c>
      <c r="P1033">
        <v>0.06</v>
      </c>
      <c r="Q1033" t="s">
        <v>9</v>
      </c>
      <c r="R1033">
        <v>1871</v>
      </c>
      <c r="S1033">
        <v>0.16</v>
      </c>
      <c r="T1033">
        <v>0.36</v>
      </c>
      <c r="U1033">
        <v>1.07</v>
      </c>
      <c r="V1033">
        <v>1</v>
      </c>
    </row>
    <row r="1034" spans="1:22" x14ac:dyDescent="0.25">
      <c r="A1034" t="s">
        <v>108</v>
      </c>
      <c r="B1034">
        <v>19.739999999999998</v>
      </c>
      <c r="C1034">
        <v>72.59</v>
      </c>
      <c r="D1034">
        <v>40</v>
      </c>
      <c r="E1034">
        <v>2903</v>
      </c>
      <c r="F1034">
        <v>0.79</v>
      </c>
      <c r="G1034">
        <v>15.63</v>
      </c>
      <c r="H1034">
        <v>1.27</v>
      </c>
      <c r="I1034">
        <v>56.96</v>
      </c>
      <c r="J1034">
        <v>0</v>
      </c>
      <c r="K1034">
        <v>56.96</v>
      </c>
      <c r="L1034">
        <v>0.03</v>
      </c>
      <c r="M1034">
        <v>0.01</v>
      </c>
      <c r="N1034">
        <v>1.83</v>
      </c>
      <c r="O1034">
        <v>2</v>
      </c>
      <c r="P1034">
        <v>0.54</v>
      </c>
      <c r="Q1034" t="s">
        <v>10</v>
      </c>
      <c r="R1034">
        <v>8708</v>
      </c>
      <c r="S1034">
        <v>0.76</v>
      </c>
      <c r="T1034">
        <v>0.31</v>
      </c>
      <c r="U1034">
        <v>1.08</v>
      </c>
      <c r="V1034">
        <v>1</v>
      </c>
    </row>
    <row r="1035" spans="1:22" x14ac:dyDescent="0.25">
      <c r="A1035" t="s">
        <v>109</v>
      </c>
      <c r="B1035">
        <v>19.739999999999998</v>
      </c>
      <c r="C1035">
        <v>36.1</v>
      </c>
      <c r="D1035">
        <v>20</v>
      </c>
      <c r="E1035">
        <v>722</v>
      </c>
      <c r="F1035">
        <v>1.5</v>
      </c>
      <c r="G1035">
        <v>29.62</v>
      </c>
      <c r="H1035">
        <v>5.57</v>
      </c>
      <c r="I1035">
        <v>6.48</v>
      </c>
      <c r="J1035">
        <v>5.6</v>
      </c>
      <c r="K1035">
        <v>7.1</v>
      </c>
      <c r="L1035">
        <v>0.02</v>
      </c>
      <c r="M1035">
        <v>0.02</v>
      </c>
      <c r="N1035">
        <v>2.36</v>
      </c>
      <c r="O1035">
        <v>2.59</v>
      </c>
      <c r="P1035">
        <v>0.48</v>
      </c>
      <c r="Q1035" t="s">
        <v>11</v>
      </c>
      <c r="R1035">
        <v>2330</v>
      </c>
      <c r="S1035">
        <v>0.35</v>
      </c>
      <c r="T1035">
        <v>0.4</v>
      </c>
      <c r="U1035">
        <v>1.25</v>
      </c>
      <c r="V1035">
        <v>1</v>
      </c>
    </row>
    <row r="1036" spans="1:22" x14ac:dyDescent="0.25">
      <c r="A1036" t="s">
        <v>110</v>
      </c>
      <c r="B1036">
        <v>19.739999999999998</v>
      </c>
      <c r="C1036">
        <v>17</v>
      </c>
      <c r="D1036">
        <v>20</v>
      </c>
      <c r="E1036">
        <v>340</v>
      </c>
      <c r="F1036">
        <v>0.04</v>
      </c>
      <c r="G1036">
        <v>0.7</v>
      </c>
      <c r="H1036">
        <v>1.04</v>
      </c>
      <c r="I1036">
        <v>16.3</v>
      </c>
      <c r="J1036">
        <v>16.399999999999999</v>
      </c>
      <c r="K1036">
        <v>16.2</v>
      </c>
      <c r="L1036">
        <v>0</v>
      </c>
      <c r="M1036">
        <v>0</v>
      </c>
      <c r="N1036">
        <v>0.03</v>
      </c>
      <c r="O1036">
        <v>0.04</v>
      </c>
      <c r="P1036">
        <v>0.01</v>
      </c>
      <c r="Q1036" t="s">
        <v>12</v>
      </c>
      <c r="R1036">
        <v>2216</v>
      </c>
      <c r="S1036">
        <v>0.19</v>
      </c>
      <c r="T1036">
        <v>0.42</v>
      </c>
      <c r="U1036">
        <v>1.19</v>
      </c>
      <c r="V1036">
        <v>1.01</v>
      </c>
    </row>
    <row r="1037" spans="1:22" x14ac:dyDescent="0.25">
      <c r="A1037" t="s">
        <v>111</v>
      </c>
      <c r="B1037">
        <v>19.739999999999998</v>
      </c>
      <c r="C1037">
        <v>64.989999999999995</v>
      </c>
      <c r="D1037">
        <v>40</v>
      </c>
      <c r="E1037">
        <v>2599</v>
      </c>
      <c r="F1037">
        <v>0.17</v>
      </c>
      <c r="G1037">
        <v>3.26</v>
      </c>
      <c r="H1037">
        <v>1.05</v>
      </c>
      <c r="I1037">
        <v>61.73</v>
      </c>
      <c r="J1037">
        <v>53.56</v>
      </c>
      <c r="K1037">
        <v>72.319999999999993</v>
      </c>
      <c r="L1037">
        <v>0</v>
      </c>
      <c r="M1037">
        <v>0</v>
      </c>
      <c r="N1037">
        <v>0.09</v>
      </c>
      <c r="O1037">
        <v>0.1</v>
      </c>
      <c r="P1037">
        <v>0.03</v>
      </c>
      <c r="Q1037" t="s">
        <v>13</v>
      </c>
      <c r="R1037">
        <v>1753</v>
      </c>
      <c r="S1037">
        <v>0.15</v>
      </c>
      <c r="T1037">
        <v>0.32</v>
      </c>
      <c r="U1037">
        <v>1.08</v>
      </c>
      <c r="V1037">
        <v>1</v>
      </c>
    </row>
    <row r="1038" spans="1:22" x14ac:dyDescent="0.25">
      <c r="A1038" t="s">
        <v>112</v>
      </c>
      <c r="N1038">
        <v>22.57</v>
      </c>
      <c r="O1038">
        <v>24.75</v>
      </c>
      <c r="P1038">
        <v>65.819999999999993</v>
      </c>
    </row>
    <row r="1039" spans="1:22" x14ac:dyDescent="0.25">
      <c r="A1039" t="s">
        <v>14</v>
      </c>
      <c r="N1039">
        <v>91.17</v>
      </c>
      <c r="O1039">
        <v>100</v>
      </c>
      <c r="P1039">
        <v>100</v>
      </c>
    </row>
    <row r="1040" spans="1:22" x14ac:dyDescent="0.25">
      <c r="A1040" t="s">
        <v>91</v>
      </c>
      <c r="B1040" t="s">
        <v>73</v>
      </c>
    </row>
    <row r="1041" spans="1:2" x14ac:dyDescent="0.25">
      <c r="A1041" t="s">
        <v>0</v>
      </c>
      <c r="B1041">
        <v>0.47</v>
      </c>
    </row>
    <row r="1042" spans="1:2" x14ac:dyDescent="0.25">
      <c r="A1042" t="s">
        <v>1</v>
      </c>
      <c r="B1042">
        <v>21.66</v>
      </c>
    </row>
    <row r="1043" spans="1:2" x14ac:dyDescent="0.25">
      <c r="A1043" t="s">
        <v>2</v>
      </c>
      <c r="B1043">
        <v>0.3</v>
      </c>
    </row>
    <row r="1044" spans="1:2" x14ac:dyDescent="0.25">
      <c r="A1044" t="s">
        <v>3</v>
      </c>
      <c r="B1044">
        <v>1.64</v>
      </c>
    </row>
    <row r="1045" spans="1:2" x14ac:dyDescent="0.25">
      <c r="A1045" t="s">
        <v>4</v>
      </c>
      <c r="B1045">
        <v>14.84</v>
      </c>
    </row>
    <row r="1046" spans="1:2" x14ac:dyDescent="0.25">
      <c r="A1046" t="s">
        <v>5</v>
      </c>
      <c r="B1046">
        <v>31.37</v>
      </c>
    </row>
    <row r="1047" spans="1:2" x14ac:dyDescent="0.25">
      <c r="A1047" t="s">
        <v>6</v>
      </c>
      <c r="B1047">
        <v>3.13</v>
      </c>
    </row>
    <row r="1048" spans="1:2" x14ac:dyDescent="0.25">
      <c r="A1048" t="s">
        <v>7</v>
      </c>
      <c r="B1048">
        <v>11.31</v>
      </c>
    </row>
    <row r="1049" spans="1:2" x14ac:dyDescent="0.25">
      <c r="A1049" t="s">
        <v>8</v>
      </c>
      <c r="B1049">
        <v>1.26</v>
      </c>
    </row>
    <row r="1050" spans="1:2" x14ac:dyDescent="0.25">
      <c r="A1050" t="s">
        <v>9</v>
      </c>
      <c r="B1050">
        <v>0.24</v>
      </c>
    </row>
    <row r="1051" spans="1:2" x14ac:dyDescent="0.25">
      <c r="A1051" t="s">
        <v>10</v>
      </c>
      <c r="B1051">
        <v>2.1</v>
      </c>
    </row>
    <row r="1052" spans="1:2" x14ac:dyDescent="0.25">
      <c r="A1052" t="s">
        <v>11</v>
      </c>
      <c r="B1052">
        <v>2.69</v>
      </c>
    </row>
    <row r="1053" spans="1:2" x14ac:dyDescent="0.25">
      <c r="A1053" t="s">
        <v>12</v>
      </c>
      <c r="B1053">
        <v>0.04</v>
      </c>
    </row>
    <row r="1054" spans="1:2" x14ac:dyDescent="0.25">
      <c r="A1054" t="s">
        <v>13</v>
      </c>
      <c r="B1054">
        <v>0.1</v>
      </c>
    </row>
    <row r="1055" spans="1:2" x14ac:dyDescent="0.25">
      <c r="A1055" t="s">
        <v>14</v>
      </c>
      <c r="B1055">
        <v>91.17</v>
      </c>
    </row>
    <row r="1057" spans="1:22" x14ac:dyDescent="0.25">
      <c r="B1057" t="s">
        <v>143</v>
      </c>
    </row>
    <row r="1058" spans="1:22" x14ac:dyDescent="0.25">
      <c r="A1058" t="s">
        <v>98</v>
      </c>
      <c r="B1058">
        <v>19.739999999999998</v>
      </c>
      <c r="C1058">
        <v>290.98</v>
      </c>
      <c r="D1058">
        <v>20</v>
      </c>
      <c r="E1058">
        <v>5814</v>
      </c>
      <c r="F1058">
        <v>12.21</v>
      </c>
      <c r="G1058">
        <v>241.07</v>
      </c>
      <c r="H1058">
        <v>5.83</v>
      </c>
      <c r="I1058">
        <v>49.91</v>
      </c>
      <c r="J1058">
        <v>45.91</v>
      </c>
      <c r="K1058">
        <v>53.91</v>
      </c>
      <c r="L1058">
        <v>0.02</v>
      </c>
      <c r="M1058">
        <v>0.01</v>
      </c>
      <c r="N1058">
        <v>0.87</v>
      </c>
      <c r="O1058">
        <v>0.95</v>
      </c>
      <c r="P1058">
        <v>1.43</v>
      </c>
      <c r="Q1058" t="s">
        <v>0</v>
      </c>
      <c r="R1058">
        <v>292</v>
      </c>
      <c r="S1058">
        <v>0.04</v>
      </c>
      <c r="T1058">
        <v>0.23</v>
      </c>
      <c r="U1058">
        <v>1.93</v>
      </c>
      <c r="V1058">
        <v>1</v>
      </c>
    </row>
    <row r="1059" spans="1:22" x14ac:dyDescent="0.25">
      <c r="A1059" t="s">
        <v>99</v>
      </c>
      <c r="B1059">
        <v>19.739999999999998</v>
      </c>
      <c r="C1059">
        <v>567.71</v>
      </c>
      <c r="D1059">
        <v>20</v>
      </c>
      <c r="E1059">
        <v>11333</v>
      </c>
      <c r="F1059">
        <v>28.2</v>
      </c>
      <c r="G1059">
        <v>556.71</v>
      </c>
      <c r="H1059">
        <v>51.61</v>
      </c>
      <c r="I1059">
        <v>11</v>
      </c>
      <c r="J1059">
        <v>4.9000000000000004</v>
      </c>
      <c r="K1059">
        <v>17.100000000000001</v>
      </c>
      <c r="L1059">
        <v>0.44</v>
      </c>
      <c r="M1059">
        <v>7.0000000000000007E-2</v>
      </c>
      <c r="N1059">
        <v>9.27</v>
      </c>
      <c r="O1059">
        <v>10.029999999999999</v>
      </c>
      <c r="P1059">
        <v>13.73</v>
      </c>
      <c r="Q1059" t="s">
        <v>1</v>
      </c>
      <c r="R1059">
        <v>632</v>
      </c>
      <c r="S1059">
        <v>0.28000000000000003</v>
      </c>
      <c r="T1059">
        <v>0.3</v>
      </c>
      <c r="U1059">
        <v>1.64</v>
      </c>
      <c r="V1059">
        <v>1</v>
      </c>
    </row>
    <row r="1060" spans="1:22" x14ac:dyDescent="0.25">
      <c r="A1060" t="s">
        <v>100</v>
      </c>
      <c r="B1060">
        <v>19.739999999999998</v>
      </c>
      <c r="C1060">
        <v>123.9</v>
      </c>
      <c r="D1060">
        <v>20</v>
      </c>
      <c r="E1060">
        <v>2477</v>
      </c>
      <c r="F1060">
        <v>5.27</v>
      </c>
      <c r="G1060">
        <v>104.1</v>
      </c>
      <c r="H1060">
        <v>6.26</v>
      </c>
      <c r="I1060">
        <v>19.8</v>
      </c>
      <c r="J1060">
        <v>0</v>
      </c>
      <c r="K1060">
        <v>19.8</v>
      </c>
      <c r="L1060">
        <v>0.02</v>
      </c>
      <c r="M1060">
        <v>0.01</v>
      </c>
      <c r="N1060">
        <v>0.67</v>
      </c>
      <c r="O1060">
        <v>0.72</v>
      </c>
      <c r="P1060">
        <v>0.76</v>
      </c>
      <c r="Q1060" t="s">
        <v>2</v>
      </c>
      <c r="R1060">
        <v>398</v>
      </c>
      <c r="S1060">
        <v>0.05</v>
      </c>
      <c r="T1060">
        <v>0.46</v>
      </c>
      <c r="U1060">
        <v>1.17</v>
      </c>
      <c r="V1060">
        <v>1.02</v>
      </c>
    </row>
    <row r="1061" spans="1:22" x14ac:dyDescent="0.25">
      <c r="A1061" t="s">
        <v>101</v>
      </c>
      <c r="B1061">
        <v>19.739999999999998</v>
      </c>
      <c r="C1061">
        <v>235.33</v>
      </c>
      <c r="D1061">
        <v>20</v>
      </c>
      <c r="E1061">
        <v>4703</v>
      </c>
      <c r="F1061">
        <v>9.0500000000000007</v>
      </c>
      <c r="G1061">
        <v>178.74</v>
      </c>
      <c r="H1061">
        <v>4.16</v>
      </c>
      <c r="I1061">
        <v>56.59</v>
      </c>
      <c r="J1061">
        <v>59.71</v>
      </c>
      <c r="K1061">
        <v>51.21</v>
      </c>
      <c r="L1061">
        <v>0.04</v>
      </c>
      <c r="M1061">
        <v>0.01</v>
      </c>
      <c r="N1061">
        <v>1.84</v>
      </c>
      <c r="O1061">
        <v>1.99</v>
      </c>
      <c r="P1061">
        <v>0.95</v>
      </c>
      <c r="Q1061" t="s">
        <v>3</v>
      </c>
      <c r="R1061">
        <v>882</v>
      </c>
      <c r="S1061">
        <v>0.12</v>
      </c>
      <c r="T1061">
        <v>0.25</v>
      </c>
      <c r="U1061">
        <v>1.7</v>
      </c>
      <c r="V1061">
        <v>1</v>
      </c>
    </row>
    <row r="1062" spans="1:22" x14ac:dyDescent="0.25">
      <c r="A1062" t="s">
        <v>102</v>
      </c>
      <c r="B1062">
        <v>19.739999999999998</v>
      </c>
      <c r="C1062">
        <v>250.31</v>
      </c>
      <c r="D1062">
        <v>40</v>
      </c>
      <c r="E1062">
        <v>10004</v>
      </c>
      <c r="F1062">
        <v>11.78</v>
      </c>
      <c r="G1062">
        <v>232.56</v>
      </c>
      <c r="H1062">
        <v>14.1</v>
      </c>
      <c r="I1062">
        <v>17.75</v>
      </c>
      <c r="J1062">
        <v>18.45</v>
      </c>
      <c r="K1062">
        <v>17.05</v>
      </c>
      <c r="L1062">
        <v>0.16</v>
      </c>
      <c r="M1062">
        <v>0.08</v>
      </c>
      <c r="N1062">
        <v>9.68</v>
      </c>
      <c r="O1062">
        <v>10.47</v>
      </c>
      <c r="P1062">
        <v>3.2</v>
      </c>
      <c r="Q1062" t="s">
        <v>4</v>
      </c>
      <c r="R1062">
        <v>1415</v>
      </c>
      <c r="S1062">
        <v>0.41</v>
      </c>
      <c r="T1062">
        <v>0.42</v>
      </c>
      <c r="U1062">
        <v>1.0900000000000001</v>
      </c>
      <c r="V1062">
        <v>1.01</v>
      </c>
    </row>
    <row r="1063" spans="1:22" x14ac:dyDescent="0.25">
      <c r="A1063" t="s">
        <v>103</v>
      </c>
      <c r="B1063">
        <v>19.739999999999998</v>
      </c>
      <c r="C1063">
        <v>555.27</v>
      </c>
      <c r="D1063">
        <v>20</v>
      </c>
      <c r="E1063">
        <v>11085</v>
      </c>
      <c r="F1063">
        <v>26.96</v>
      </c>
      <c r="G1063">
        <v>532.11</v>
      </c>
      <c r="H1063">
        <v>23.98</v>
      </c>
      <c r="I1063">
        <v>23.15</v>
      </c>
      <c r="J1063">
        <v>22.7</v>
      </c>
      <c r="K1063">
        <v>23.6</v>
      </c>
      <c r="L1063">
        <v>0.35</v>
      </c>
      <c r="M1063">
        <v>0.17</v>
      </c>
      <c r="N1063">
        <v>21.1</v>
      </c>
      <c r="O1063">
        <v>22.83</v>
      </c>
      <c r="P1063">
        <v>6.9</v>
      </c>
      <c r="Q1063" t="s">
        <v>5</v>
      </c>
      <c r="R1063">
        <v>2179</v>
      </c>
      <c r="S1063">
        <v>0.72</v>
      </c>
      <c r="T1063">
        <v>0.41</v>
      </c>
      <c r="U1063">
        <v>1.08</v>
      </c>
      <c r="V1063">
        <v>1</v>
      </c>
    </row>
    <row r="1064" spans="1:22" x14ac:dyDescent="0.25">
      <c r="A1064" t="s">
        <v>104</v>
      </c>
      <c r="B1064">
        <v>19.739999999999998</v>
      </c>
      <c r="C1064">
        <v>74.319999999999993</v>
      </c>
      <c r="D1064">
        <v>40</v>
      </c>
      <c r="E1064">
        <v>2972</v>
      </c>
      <c r="F1064">
        <v>2.1</v>
      </c>
      <c r="G1064">
        <v>41.5</v>
      </c>
      <c r="H1064">
        <v>2.2599999999999998</v>
      </c>
      <c r="I1064">
        <v>32.81</v>
      </c>
      <c r="J1064">
        <v>30.95</v>
      </c>
      <c r="K1064">
        <v>34.299999999999997</v>
      </c>
      <c r="L1064">
        <v>0.04</v>
      </c>
      <c r="M1064">
        <v>0.02</v>
      </c>
      <c r="N1064">
        <v>2.31</v>
      </c>
      <c r="O1064">
        <v>2.5</v>
      </c>
      <c r="P1064">
        <v>0.75</v>
      </c>
      <c r="Q1064" t="s">
        <v>6</v>
      </c>
      <c r="R1064">
        <v>2570</v>
      </c>
      <c r="S1064">
        <v>0.27</v>
      </c>
      <c r="T1064">
        <v>0.39</v>
      </c>
      <c r="U1064">
        <v>1.07</v>
      </c>
      <c r="V1064">
        <v>1</v>
      </c>
    </row>
    <row r="1065" spans="1:22" x14ac:dyDescent="0.25">
      <c r="A1065" t="s">
        <v>105</v>
      </c>
      <c r="B1065">
        <v>19.739999999999998</v>
      </c>
      <c r="C1065">
        <v>316.61</v>
      </c>
      <c r="D1065">
        <v>40</v>
      </c>
      <c r="E1065">
        <v>12651</v>
      </c>
      <c r="F1065">
        <v>14.47</v>
      </c>
      <c r="G1065">
        <v>285.57</v>
      </c>
      <c r="H1065">
        <v>10.199999999999999</v>
      </c>
      <c r="I1065">
        <v>31.04</v>
      </c>
      <c r="J1065">
        <v>33.950000000000003</v>
      </c>
      <c r="K1065">
        <v>28.7</v>
      </c>
      <c r="L1065">
        <v>0.15</v>
      </c>
      <c r="M1065">
        <v>0.08</v>
      </c>
      <c r="N1065">
        <v>9.31</v>
      </c>
      <c r="O1065">
        <v>10.07</v>
      </c>
      <c r="P1065">
        <v>2.96</v>
      </c>
      <c r="Q1065" t="s">
        <v>7</v>
      </c>
      <c r="R1065">
        <v>1465</v>
      </c>
      <c r="S1065">
        <v>0.3</v>
      </c>
      <c r="T1065">
        <v>0.4</v>
      </c>
      <c r="U1065">
        <v>1.07</v>
      </c>
      <c r="V1065">
        <v>1</v>
      </c>
    </row>
    <row r="1066" spans="1:22" x14ac:dyDescent="0.25">
      <c r="A1066" t="s">
        <v>106</v>
      </c>
      <c r="B1066">
        <v>19.739999999999998</v>
      </c>
      <c r="C1066">
        <v>85.27</v>
      </c>
      <c r="D1066">
        <v>40</v>
      </c>
      <c r="E1066">
        <v>3410</v>
      </c>
      <c r="F1066">
        <v>1.92</v>
      </c>
      <c r="G1066">
        <v>37.97</v>
      </c>
      <c r="H1066">
        <v>1.8</v>
      </c>
      <c r="I1066">
        <v>47.31</v>
      </c>
      <c r="J1066">
        <v>48.61</v>
      </c>
      <c r="K1066">
        <v>46.01</v>
      </c>
      <c r="L1066">
        <v>0.03</v>
      </c>
      <c r="M1066">
        <v>0.02</v>
      </c>
      <c r="N1066">
        <v>1.9</v>
      </c>
      <c r="O1066">
        <v>2.06</v>
      </c>
      <c r="P1066">
        <v>0.57999999999999996</v>
      </c>
      <c r="Q1066" t="s">
        <v>8</v>
      </c>
      <c r="R1066">
        <v>2777</v>
      </c>
      <c r="S1066">
        <v>0.27</v>
      </c>
      <c r="T1066">
        <v>0.34</v>
      </c>
      <c r="U1066">
        <v>1.08</v>
      </c>
      <c r="V1066">
        <v>1</v>
      </c>
    </row>
    <row r="1067" spans="1:22" x14ac:dyDescent="0.25">
      <c r="A1067" t="s">
        <v>107</v>
      </c>
      <c r="B1067">
        <v>19.739999999999998</v>
      </c>
      <c r="C1067">
        <v>68.59</v>
      </c>
      <c r="D1067">
        <v>40</v>
      </c>
      <c r="E1067">
        <v>2743</v>
      </c>
      <c r="F1067">
        <v>0.56999999999999995</v>
      </c>
      <c r="G1067">
        <v>11.18</v>
      </c>
      <c r="H1067">
        <v>1.19</v>
      </c>
      <c r="I1067">
        <v>57.41</v>
      </c>
      <c r="J1067">
        <v>42.86</v>
      </c>
      <c r="K1067">
        <v>71.97</v>
      </c>
      <c r="L1067">
        <v>0.01</v>
      </c>
      <c r="M1067">
        <v>0</v>
      </c>
      <c r="N1067">
        <v>0.33</v>
      </c>
      <c r="O1067">
        <v>0.36</v>
      </c>
      <c r="P1067">
        <v>0.1</v>
      </c>
      <c r="Q1067" t="s">
        <v>9</v>
      </c>
      <c r="R1067">
        <v>1797</v>
      </c>
      <c r="S1067">
        <v>0.16</v>
      </c>
      <c r="T1067">
        <v>0.36</v>
      </c>
      <c r="U1067">
        <v>1.07</v>
      </c>
      <c r="V1067">
        <v>1</v>
      </c>
    </row>
    <row r="1068" spans="1:22" x14ac:dyDescent="0.25">
      <c r="A1068" t="s">
        <v>108</v>
      </c>
      <c r="B1068">
        <v>19.739999999999998</v>
      </c>
      <c r="C1068">
        <v>80.67</v>
      </c>
      <c r="D1068">
        <v>40</v>
      </c>
      <c r="E1068">
        <v>3226</v>
      </c>
      <c r="F1068">
        <v>1.1399999999999999</v>
      </c>
      <c r="G1068">
        <v>22.41</v>
      </c>
      <c r="H1068">
        <v>1.38</v>
      </c>
      <c r="I1068">
        <v>58.26</v>
      </c>
      <c r="J1068">
        <v>0</v>
      </c>
      <c r="K1068">
        <v>58.26</v>
      </c>
      <c r="L1068">
        <v>0.04</v>
      </c>
      <c r="M1068">
        <v>0.02</v>
      </c>
      <c r="N1068">
        <v>2.61</v>
      </c>
      <c r="O1068">
        <v>2.82</v>
      </c>
      <c r="P1068">
        <v>0.76</v>
      </c>
      <c r="Q1068" t="s">
        <v>10</v>
      </c>
      <c r="R1068">
        <v>8772</v>
      </c>
      <c r="S1068">
        <v>0.78</v>
      </c>
      <c r="T1068">
        <v>0.32</v>
      </c>
      <c r="U1068">
        <v>1.07</v>
      </c>
      <c r="V1068">
        <v>1</v>
      </c>
    </row>
    <row r="1069" spans="1:22" x14ac:dyDescent="0.25">
      <c r="A1069" t="s">
        <v>109</v>
      </c>
      <c r="B1069">
        <v>19.739999999999998</v>
      </c>
      <c r="C1069">
        <v>119.35</v>
      </c>
      <c r="D1069">
        <v>20</v>
      </c>
      <c r="E1069">
        <v>2386</v>
      </c>
      <c r="F1069">
        <v>5.71</v>
      </c>
      <c r="G1069">
        <v>112.67</v>
      </c>
      <c r="H1069">
        <v>17.88</v>
      </c>
      <c r="I1069">
        <v>6.68</v>
      </c>
      <c r="J1069">
        <v>6.5</v>
      </c>
      <c r="K1069">
        <v>6.8</v>
      </c>
      <c r="L1069">
        <v>0.08</v>
      </c>
      <c r="M1069">
        <v>7.0000000000000007E-2</v>
      </c>
      <c r="N1069">
        <v>8.9700000000000006</v>
      </c>
      <c r="O1069">
        <v>9.7100000000000009</v>
      </c>
      <c r="P1069">
        <v>1.77</v>
      </c>
      <c r="Q1069" t="s">
        <v>11</v>
      </c>
      <c r="R1069">
        <v>2361</v>
      </c>
      <c r="S1069">
        <v>0.61</v>
      </c>
      <c r="T1069">
        <v>0.41</v>
      </c>
      <c r="U1069">
        <v>1.24</v>
      </c>
      <c r="V1069">
        <v>1</v>
      </c>
    </row>
    <row r="1070" spans="1:22" x14ac:dyDescent="0.25">
      <c r="A1070" t="s">
        <v>110</v>
      </c>
      <c r="B1070">
        <v>19.739999999999998</v>
      </c>
      <c r="C1070">
        <v>25.4</v>
      </c>
      <c r="D1070">
        <v>20</v>
      </c>
      <c r="E1070">
        <v>508</v>
      </c>
      <c r="F1070">
        <v>0.37</v>
      </c>
      <c r="G1070">
        <v>7.35</v>
      </c>
      <c r="H1070">
        <v>1.41</v>
      </c>
      <c r="I1070">
        <v>18.05</v>
      </c>
      <c r="J1070">
        <v>16.8</v>
      </c>
      <c r="K1070">
        <v>19.3</v>
      </c>
      <c r="L1070">
        <v>0</v>
      </c>
      <c r="M1070">
        <v>0</v>
      </c>
      <c r="N1070">
        <v>0.36</v>
      </c>
      <c r="O1070">
        <v>0.39</v>
      </c>
      <c r="P1070">
        <v>7.0000000000000007E-2</v>
      </c>
      <c r="Q1070" t="s">
        <v>12</v>
      </c>
      <c r="R1070">
        <v>2384</v>
      </c>
      <c r="S1070">
        <v>0.22</v>
      </c>
      <c r="T1070">
        <v>0.41</v>
      </c>
      <c r="U1070">
        <v>1.22</v>
      </c>
      <c r="V1070">
        <v>1</v>
      </c>
    </row>
    <row r="1071" spans="1:22" x14ac:dyDescent="0.25">
      <c r="A1071" t="s">
        <v>111</v>
      </c>
      <c r="B1071">
        <v>19.739999999999998</v>
      </c>
      <c r="C1071">
        <v>72.09</v>
      </c>
      <c r="D1071">
        <v>40</v>
      </c>
      <c r="E1071">
        <v>2883</v>
      </c>
      <c r="F1071">
        <v>0.32</v>
      </c>
      <c r="G1071">
        <v>6.35</v>
      </c>
      <c r="H1071">
        <v>1.1000000000000001</v>
      </c>
      <c r="I1071">
        <v>65.739999999999995</v>
      </c>
      <c r="J1071">
        <v>57.46</v>
      </c>
      <c r="K1071">
        <v>76.47</v>
      </c>
      <c r="L1071">
        <v>0</v>
      </c>
      <c r="M1071">
        <v>0</v>
      </c>
      <c r="N1071">
        <v>0.18</v>
      </c>
      <c r="O1071">
        <v>0.19</v>
      </c>
      <c r="P1071">
        <v>0.05</v>
      </c>
      <c r="Q1071" t="s">
        <v>13</v>
      </c>
      <c r="R1071">
        <v>1803</v>
      </c>
      <c r="S1071">
        <v>0.15</v>
      </c>
      <c r="T1071">
        <v>0.32</v>
      </c>
      <c r="U1071">
        <v>1.08</v>
      </c>
      <c r="V1071">
        <v>1</v>
      </c>
    </row>
    <row r="1072" spans="1:22" x14ac:dyDescent="0.25">
      <c r="A1072" t="s">
        <v>112</v>
      </c>
      <c r="N1072">
        <v>23.03</v>
      </c>
      <c r="O1072">
        <v>24.92</v>
      </c>
      <c r="P1072">
        <v>65.989999999999995</v>
      </c>
    </row>
    <row r="1073" spans="1:16" x14ac:dyDescent="0.25">
      <c r="A1073" t="s">
        <v>14</v>
      </c>
      <c r="N1073">
        <v>92.41</v>
      </c>
      <c r="O1073">
        <v>100</v>
      </c>
      <c r="P1073">
        <v>100</v>
      </c>
    </row>
    <row r="1074" spans="1:16" x14ac:dyDescent="0.25">
      <c r="A1074" t="s">
        <v>91</v>
      </c>
      <c r="B1074" t="s">
        <v>73</v>
      </c>
    </row>
    <row r="1075" spans="1:16" x14ac:dyDescent="0.25">
      <c r="A1075" t="s">
        <v>0</v>
      </c>
      <c r="B1075">
        <v>1.87</v>
      </c>
    </row>
    <row r="1076" spans="1:16" x14ac:dyDescent="0.25">
      <c r="A1076" t="s">
        <v>1</v>
      </c>
      <c r="B1076">
        <v>21.25</v>
      </c>
    </row>
    <row r="1077" spans="1:16" x14ac:dyDescent="0.25">
      <c r="A1077" t="s">
        <v>2</v>
      </c>
      <c r="B1077">
        <v>0.93</v>
      </c>
    </row>
    <row r="1078" spans="1:16" x14ac:dyDescent="0.25">
      <c r="A1078" t="s">
        <v>3</v>
      </c>
      <c r="B1078">
        <v>2.33</v>
      </c>
    </row>
    <row r="1079" spans="1:16" x14ac:dyDescent="0.25">
      <c r="A1079" t="s">
        <v>4</v>
      </c>
      <c r="B1079">
        <v>11.35</v>
      </c>
    </row>
    <row r="1080" spans="1:16" x14ac:dyDescent="0.25">
      <c r="A1080" t="s">
        <v>5</v>
      </c>
      <c r="B1080">
        <v>24.71</v>
      </c>
    </row>
    <row r="1081" spans="1:16" x14ac:dyDescent="0.25">
      <c r="A1081" t="s">
        <v>6</v>
      </c>
      <c r="B1081">
        <v>2.7</v>
      </c>
    </row>
    <row r="1082" spans="1:16" x14ac:dyDescent="0.25">
      <c r="A1082" t="s">
        <v>7</v>
      </c>
      <c r="B1082">
        <v>10.85</v>
      </c>
    </row>
    <row r="1083" spans="1:16" x14ac:dyDescent="0.25">
      <c r="A1083" t="s">
        <v>8</v>
      </c>
      <c r="B1083">
        <v>2.2000000000000002</v>
      </c>
    </row>
    <row r="1084" spans="1:16" x14ac:dyDescent="0.25">
      <c r="A1084" t="s">
        <v>9</v>
      </c>
      <c r="B1084">
        <v>0.38</v>
      </c>
    </row>
    <row r="1085" spans="1:16" x14ac:dyDescent="0.25">
      <c r="A1085" t="s">
        <v>10</v>
      </c>
      <c r="B1085">
        <v>3.01</v>
      </c>
    </row>
    <row r="1086" spans="1:16" x14ac:dyDescent="0.25">
      <c r="A1086" t="s">
        <v>11</v>
      </c>
      <c r="B1086">
        <v>10.210000000000001</v>
      </c>
    </row>
    <row r="1087" spans="1:16" x14ac:dyDescent="0.25">
      <c r="A1087" t="s">
        <v>12</v>
      </c>
      <c r="B1087">
        <v>0.41</v>
      </c>
    </row>
    <row r="1088" spans="1:16" x14ac:dyDescent="0.25">
      <c r="A1088" t="s">
        <v>13</v>
      </c>
      <c r="B1088">
        <v>0.2</v>
      </c>
    </row>
    <row r="1089" spans="1:22" x14ac:dyDescent="0.25">
      <c r="A1089" t="s">
        <v>14</v>
      </c>
      <c r="B1089">
        <v>92.41</v>
      </c>
    </row>
    <row r="1091" spans="1:22" x14ac:dyDescent="0.25">
      <c r="B1091" t="s">
        <v>144</v>
      </c>
    </row>
    <row r="1092" spans="1:22" x14ac:dyDescent="0.25">
      <c r="A1092" t="s">
        <v>98</v>
      </c>
      <c r="B1092">
        <v>20.079999999999998</v>
      </c>
      <c r="C1092">
        <v>137.46</v>
      </c>
      <c r="D1092">
        <v>20</v>
      </c>
      <c r="E1092">
        <v>2748</v>
      </c>
      <c r="F1092">
        <v>4.38</v>
      </c>
      <c r="G1092">
        <v>88</v>
      </c>
      <c r="H1092">
        <v>2.78</v>
      </c>
      <c r="I1092">
        <v>49.46</v>
      </c>
      <c r="J1092">
        <v>44.51</v>
      </c>
      <c r="K1092">
        <v>54.41</v>
      </c>
      <c r="L1092">
        <v>0.01</v>
      </c>
      <c r="M1092">
        <v>0</v>
      </c>
      <c r="N1092">
        <v>0.32</v>
      </c>
      <c r="O1092">
        <v>0.34</v>
      </c>
      <c r="P1092">
        <v>0.52</v>
      </c>
      <c r="Q1092" t="s">
        <v>0</v>
      </c>
      <c r="R1092">
        <v>292</v>
      </c>
      <c r="S1092">
        <v>0.03</v>
      </c>
      <c r="T1092">
        <v>0.22</v>
      </c>
      <c r="U1092">
        <v>1.96</v>
      </c>
      <c r="V1092">
        <v>1</v>
      </c>
    </row>
    <row r="1093" spans="1:22" x14ac:dyDescent="0.25">
      <c r="A1093" t="s">
        <v>99</v>
      </c>
      <c r="B1093">
        <v>20.079999999999998</v>
      </c>
      <c r="C1093">
        <v>607.72</v>
      </c>
      <c r="D1093">
        <v>20</v>
      </c>
      <c r="E1093">
        <v>12130</v>
      </c>
      <c r="F1093">
        <v>29.73</v>
      </c>
      <c r="G1093">
        <v>596.91999999999996</v>
      </c>
      <c r="H1093">
        <v>56.27</v>
      </c>
      <c r="I1093">
        <v>10.8</v>
      </c>
      <c r="J1093">
        <v>4.9000000000000004</v>
      </c>
      <c r="K1093">
        <v>16.7</v>
      </c>
      <c r="L1093">
        <v>0.47</v>
      </c>
      <c r="M1093">
        <v>7.0000000000000007E-2</v>
      </c>
      <c r="N1093">
        <v>9.9</v>
      </c>
      <c r="O1093">
        <v>10.67</v>
      </c>
      <c r="P1093">
        <v>14.47</v>
      </c>
      <c r="Q1093" t="s">
        <v>1</v>
      </c>
      <c r="R1093">
        <v>624</v>
      </c>
      <c r="S1093">
        <v>0.28999999999999998</v>
      </c>
      <c r="T1093">
        <v>0.28999999999999998</v>
      </c>
      <c r="U1093">
        <v>1.66</v>
      </c>
      <c r="V1093">
        <v>1</v>
      </c>
    </row>
    <row r="1094" spans="1:22" x14ac:dyDescent="0.25">
      <c r="A1094" t="s">
        <v>100</v>
      </c>
      <c r="B1094">
        <v>20.079999999999998</v>
      </c>
      <c r="C1094">
        <v>74.069999999999993</v>
      </c>
      <c r="D1094">
        <v>20</v>
      </c>
      <c r="E1094">
        <v>1481</v>
      </c>
      <c r="F1094">
        <v>2.71</v>
      </c>
      <c r="G1094">
        <v>54.37</v>
      </c>
      <c r="H1094">
        <v>3.76</v>
      </c>
      <c r="I1094">
        <v>19.7</v>
      </c>
      <c r="J1094">
        <v>0</v>
      </c>
      <c r="K1094">
        <v>19.7</v>
      </c>
      <c r="L1094">
        <v>0.01</v>
      </c>
      <c r="M1094">
        <v>0</v>
      </c>
      <c r="N1094">
        <v>0.34</v>
      </c>
      <c r="O1094">
        <v>0.36</v>
      </c>
      <c r="P1094">
        <v>0.38</v>
      </c>
      <c r="Q1094" t="s">
        <v>2</v>
      </c>
      <c r="R1094">
        <v>384</v>
      </c>
      <c r="S1094">
        <v>0.04</v>
      </c>
      <c r="T1094">
        <v>0.47</v>
      </c>
      <c r="U1094">
        <v>1.1499999999999999</v>
      </c>
      <c r="V1094">
        <v>1.03</v>
      </c>
    </row>
    <row r="1095" spans="1:22" x14ac:dyDescent="0.25">
      <c r="A1095" t="s">
        <v>101</v>
      </c>
      <c r="B1095">
        <v>20.079999999999998</v>
      </c>
      <c r="C1095">
        <v>211.9</v>
      </c>
      <c r="D1095">
        <v>20</v>
      </c>
      <c r="E1095">
        <v>4235</v>
      </c>
      <c r="F1095">
        <v>7.89</v>
      </c>
      <c r="G1095">
        <v>158.53</v>
      </c>
      <c r="H1095">
        <v>3.97</v>
      </c>
      <c r="I1095">
        <v>53.37</v>
      </c>
      <c r="J1095">
        <v>54.21</v>
      </c>
      <c r="K1095">
        <v>51.91</v>
      </c>
      <c r="L1095">
        <v>0.03</v>
      </c>
      <c r="M1095">
        <v>0.01</v>
      </c>
      <c r="N1095">
        <v>1.62</v>
      </c>
      <c r="O1095">
        <v>1.75</v>
      </c>
      <c r="P1095">
        <v>0.83</v>
      </c>
      <c r="Q1095" t="s">
        <v>3</v>
      </c>
      <c r="R1095">
        <v>853</v>
      </c>
      <c r="S1095">
        <v>0.11</v>
      </c>
      <c r="T1095">
        <v>0.25</v>
      </c>
      <c r="U1095">
        <v>1.71</v>
      </c>
      <c r="V1095">
        <v>1</v>
      </c>
    </row>
    <row r="1096" spans="1:22" x14ac:dyDescent="0.25">
      <c r="A1096" t="s">
        <v>102</v>
      </c>
      <c r="B1096">
        <v>20.079999999999998</v>
      </c>
      <c r="C1096">
        <v>294.01</v>
      </c>
      <c r="D1096">
        <v>40</v>
      </c>
      <c r="E1096">
        <v>11749</v>
      </c>
      <c r="F1096">
        <v>13.66</v>
      </c>
      <c r="G1096">
        <v>274.23</v>
      </c>
      <c r="H1096">
        <v>14.87</v>
      </c>
      <c r="I1096">
        <v>19.78</v>
      </c>
      <c r="J1096">
        <v>19.7</v>
      </c>
      <c r="K1096">
        <v>19.850000000000001</v>
      </c>
      <c r="L1096">
        <v>0.19</v>
      </c>
      <c r="M1096">
        <v>0.09</v>
      </c>
      <c r="N1096">
        <v>11.1</v>
      </c>
      <c r="O1096">
        <v>11.97</v>
      </c>
      <c r="P1096">
        <v>3.62</v>
      </c>
      <c r="Q1096" t="s">
        <v>4</v>
      </c>
      <c r="R1096">
        <v>1453</v>
      </c>
      <c r="S1096">
        <v>0.44</v>
      </c>
      <c r="T1096">
        <v>0.42</v>
      </c>
      <c r="U1096">
        <v>1.08</v>
      </c>
      <c r="V1096">
        <v>1.01</v>
      </c>
    </row>
    <row r="1097" spans="1:22" x14ac:dyDescent="0.25">
      <c r="A1097" t="s">
        <v>103</v>
      </c>
      <c r="B1097">
        <v>20.079999999999998</v>
      </c>
      <c r="C1097">
        <v>660.08</v>
      </c>
      <c r="D1097">
        <v>20</v>
      </c>
      <c r="E1097">
        <v>13173</v>
      </c>
      <c r="F1097">
        <v>31.84</v>
      </c>
      <c r="G1097">
        <v>639.28</v>
      </c>
      <c r="H1097">
        <v>31.73</v>
      </c>
      <c r="I1097">
        <v>20.8</v>
      </c>
      <c r="J1097">
        <v>20.399999999999999</v>
      </c>
      <c r="K1097">
        <v>21.2</v>
      </c>
      <c r="L1097">
        <v>0.42</v>
      </c>
      <c r="M1097">
        <v>0.21</v>
      </c>
      <c r="N1097">
        <v>24.72</v>
      </c>
      <c r="O1097">
        <v>26.65</v>
      </c>
      <c r="P1097">
        <v>7.99</v>
      </c>
      <c r="Q1097" t="s">
        <v>5</v>
      </c>
      <c r="R1097">
        <v>2015</v>
      </c>
      <c r="S1097">
        <v>0.78</v>
      </c>
      <c r="T1097">
        <v>0.42</v>
      </c>
      <c r="U1097">
        <v>1.07</v>
      </c>
      <c r="V1097">
        <v>1</v>
      </c>
    </row>
    <row r="1098" spans="1:22" x14ac:dyDescent="0.25">
      <c r="A1098" t="s">
        <v>104</v>
      </c>
      <c r="B1098">
        <v>20.079999999999998</v>
      </c>
      <c r="C1098">
        <v>82.7</v>
      </c>
      <c r="D1098">
        <v>40</v>
      </c>
      <c r="E1098">
        <v>3307</v>
      </c>
      <c r="F1098">
        <v>2.4700000000000002</v>
      </c>
      <c r="G1098">
        <v>49.51</v>
      </c>
      <c r="H1098">
        <v>2.4900000000000002</v>
      </c>
      <c r="I1098">
        <v>33.19</v>
      </c>
      <c r="J1098">
        <v>32.299999999999997</v>
      </c>
      <c r="K1098">
        <v>33.9</v>
      </c>
      <c r="L1098">
        <v>0.05</v>
      </c>
      <c r="M1098">
        <v>0.02</v>
      </c>
      <c r="N1098">
        <v>2.69</v>
      </c>
      <c r="O1098">
        <v>2.9</v>
      </c>
      <c r="P1098">
        <v>0.87</v>
      </c>
      <c r="Q1098" t="s">
        <v>6</v>
      </c>
      <c r="R1098">
        <v>2529</v>
      </c>
      <c r="S1098">
        <v>0.28000000000000003</v>
      </c>
      <c r="T1098">
        <v>0.39</v>
      </c>
      <c r="U1098">
        <v>1.06</v>
      </c>
      <c r="V1098">
        <v>1</v>
      </c>
    </row>
    <row r="1099" spans="1:22" x14ac:dyDescent="0.25">
      <c r="A1099" t="s">
        <v>105</v>
      </c>
      <c r="B1099">
        <v>20.079999999999998</v>
      </c>
      <c r="C1099">
        <v>370.75</v>
      </c>
      <c r="D1099">
        <v>40</v>
      </c>
      <c r="E1099">
        <v>14812</v>
      </c>
      <c r="F1099">
        <v>16.82</v>
      </c>
      <c r="G1099">
        <v>337.77</v>
      </c>
      <c r="H1099">
        <v>11.24</v>
      </c>
      <c r="I1099">
        <v>32.979999999999997</v>
      </c>
      <c r="J1099">
        <v>32.950000000000003</v>
      </c>
      <c r="K1099">
        <v>33</v>
      </c>
      <c r="L1099">
        <v>0.18</v>
      </c>
      <c r="M1099">
        <v>0.09</v>
      </c>
      <c r="N1099">
        <v>10.74</v>
      </c>
      <c r="O1099">
        <v>11.58</v>
      </c>
      <c r="P1099">
        <v>3.37</v>
      </c>
      <c r="Q1099" t="s">
        <v>7</v>
      </c>
      <c r="R1099">
        <v>1474</v>
      </c>
      <c r="S1099">
        <v>0.32</v>
      </c>
      <c r="T1099">
        <v>0.41</v>
      </c>
      <c r="U1099">
        <v>1.06</v>
      </c>
      <c r="V1099">
        <v>1</v>
      </c>
    </row>
    <row r="1100" spans="1:22" x14ac:dyDescent="0.25">
      <c r="A1100" t="s">
        <v>106</v>
      </c>
      <c r="B1100">
        <v>20.079999999999998</v>
      </c>
      <c r="C1100">
        <v>86.27</v>
      </c>
      <c r="D1100">
        <v>40</v>
      </c>
      <c r="E1100">
        <v>3450</v>
      </c>
      <c r="F1100">
        <v>1.87</v>
      </c>
      <c r="G1100">
        <v>37.49</v>
      </c>
      <c r="H1100">
        <v>1.77</v>
      </c>
      <c r="I1100">
        <v>48.78</v>
      </c>
      <c r="J1100">
        <v>49.66</v>
      </c>
      <c r="K1100">
        <v>47.91</v>
      </c>
      <c r="L1100">
        <v>0.03</v>
      </c>
      <c r="M1100">
        <v>0.01</v>
      </c>
      <c r="N1100">
        <v>1.85</v>
      </c>
      <c r="O1100">
        <v>1.99</v>
      </c>
      <c r="P1100">
        <v>0.56000000000000005</v>
      </c>
      <c r="Q1100" t="s">
        <v>8</v>
      </c>
      <c r="R1100">
        <v>2779</v>
      </c>
      <c r="S1100">
        <v>0.27</v>
      </c>
      <c r="T1100">
        <v>0.34</v>
      </c>
      <c r="U1100">
        <v>1.08</v>
      </c>
      <c r="V1100">
        <v>1</v>
      </c>
    </row>
    <row r="1101" spans="1:22" x14ac:dyDescent="0.25">
      <c r="A1101" t="s">
        <v>107</v>
      </c>
      <c r="B1101">
        <v>20.079999999999998</v>
      </c>
      <c r="C1101">
        <v>71.92</v>
      </c>
      <c r="D1101">
        <v>40</v>
      </c>
      <c r="E1101">
        <v>2876</v>
      </c>
      <c r="F1101">
        <v>0.56000000000000005</v>
      </c>
      <c r="G1101">
        <v>11.18</v>
      </c>
      <c r="H1101">
        <v>1.18</v>
      </c>
      <c r="I1101">
        <v>60.74</v>
      </c>
      <c r="J1101">
        <v>40.51</v>
      </c>
      <c r="K1101">
        <v>80.97</v>
      </c>
      <c r="L1101">
        <v>0.01</v>
      </c>
      <c r="M1101">
        <v>0</v>
      </c>
      <c r="N1101">
        <v>0.32</v>
      </c>
      <c r="O1101">
        <v>0.35</v>
      </c>
      <c r="P1101">
        <v>0.1</v>
      </c>
      <c r="Q1101" t="s">
        <v>9</v>
      </c>
      <c r="R1101">
        <v>1816</v>
      </c>
      <c r="S1101">
        <v>0.16</v>
      </c>
      <c r="T1101">
        <v>0.36</v>
      </c>
      <c r="U1101">
        <v>1.07</v>
      </c>
      <c r="V1101">
        <v>1</v>
      </c>
    </row>
    <row r="1102" spans="1:22" x14ac:dyDescent="0.25">
      <c r="A1102" t="s">
        <v>108</v>
      </c>
      <c r="B1102">
        <v>20.079999999999998</v>
      </c>
      <c r="C1102">
        <v>78.5</v>
      </c>
      <c r="D1102">
        <v>40</v>
      </c>
      <c r="E1102">
        <v>3139</v>
      </c>
      <c r="F1102">
        <v>0.92</v>
      </c>
      <c r="G1102">
        <v>18.43</v>
      </c>
      <c r="H1102">
        <v>1.31</v>
      </c>
      <c r="I1102">
        <v>60.06</v>
      </c>
      <c r="J1102">
        <v>0</v>
      </c>
      <c r="K1102">
        <v>60.06</v>
      </c>
      <c r="L1102">
        <v>0.03</v>
      </c>
      <c r="M1102">
        <v>0.02</v>
      </c>
      <c r="N1102">
        <v>2.12</v>
      </c>
      <c r="O1102">
        <v>2.2799999999999998</v>
      </c>
      <c r="P1102">
        <v>0.61</v>
      </c>
      <c r="Q1102" t="s">
        <v>10</v>
      </c>
      <c r="R1102">
        <v>8797</v>
      </c>
      <c r="S1102">
        <v>0.77</v>
      </c>
      <c r="T1102">
        <v>0.32</v>
      </c>
      <c r="U1102">
        <v>1.07</v>
      </c>
      <c r="V1102">
        <v>1</v>
      </c>
    </row>
    <row r="1103" spans="1:22" x14ac:dyDescent="0.25">
      <c r="A1103" t="s">
        <v>109</v>
      </c>
      <c r="B1103">
        <v>20.079999999999998</v>
      </c>
      <c r="C1103">
        <v>49.36</v>
      </c>
      <c r="D1103">
        <v>20</v>
      </c>
      <c r="E1103">
        <v>987</v>
      </c>
      <c r="F1103">
        <v>2.08</v>
      </c>
      <c r="G1103">
        <v>41.76</v>
      </c>
      <c r="H1103">
        <v>6.49</v>
      </c>
      <c r="I1103">
        <v>7.6</v>
      </c>
      <c r="J1103">
        <v>8.6</v>
      </c>
      <c r="K1103">
        <v>6.9</v>
      </c>
      <c r="L1103">
        <v>0.03</v>
      </c>
      <c r="M1103">
        <v>0.02</v>
      </c>
      <c r="N1103">
        <v>3.29</v>
      </c>
      <c r="O1103">
        <v>3.54</v>
      </c>
      <c r="P1103">
        <v>0.64</v>
      </c>
      <c r="Q1103" t="s">
        <v>11</v>
      </c>
      <c r="R1103">
        <v>2488</v>
      </c>
      <c r="S1103">
        <v>0.4</v>
      </c>
      <c r="T1103">
        <v>0.4</v>
      </c>
      <c r="U1103">
        <v>1.25</v>
      </c>
      <c r="V1103">
        <v>1</v>
      </c>
    </row>
    <row r="1104" spans="1:22" x14ac:dyDescent="0.25">
      <c r="A1104" t="s">
        <v>110</v>
      </c>
      <c r="B1104">
        <v>20.079999999999998</v>
      </c>
      <c r="C1104">
        <v>22.55</v>
      </c>
      <c r="D1104">
        <v>20</v>
      </c>
      <c r="E1104">
        <v>451</v>
      </c>
      <c r="F1104">
        <v>0.28000000000000003</v>
      </c>
      <c r="G1104">
        <v>5.55</v>
      </c>
      <c r="H1104">
        <v>1.33</v>
      </c>
      <c r="I1104">
        <v>17</v>
      </c>
      <c r="J1104">
        <v>16.899999999999999</v>
      </c>
      <c r="K1104">
        <v>17.100000000000001</v>
      </c>
      <c r="L1104">
        <v>0</v>
      </c>
      <c r="M1104">
        <v>0</v>
      </c>
      <c r="N1104">
        <v>0.26</v>
      </c>
      <c r="O1104">
        <v>0.28000000000000003</v>
      </c>
      <c r="P1104">
        <v>0.05</v>
      </c>
      <c r="Q1104" t="s">
        <v>12</v>
      </c>
      <c r="R1104">
        <v>2240</v>
      </c>
      <c r="S1104">
        <v>0.2</v>
      </c>
      <c r="T1104">
        <v>0.42</v>
      </c>
      <c r="U1104">
        <v>1.2</v>
      </c>
      <c r="V1104">
        <v>1.01</v>
      </c>
    </row>
    <row r="1105" spans="1:22" x14ac:dyDescent="0.25">
      <c r="A1105" t="s">
        <v>111</v>
      </c>
      <c r="B1105">
        <v>20.079999999999998</v>
      </c>
      <c r="C1105">
        <v>71.42</v>
      </c>
      <c r="D1105">
        <v>40</v>
      </c>
      <c r="E1105">
        <v>2856</v>
      </c>
      <c r="F1105">
        <v>0.32</v>
      </c>
      <c r="G1105">
        <v>6.34</v>
      </c>
      <c r="H1105">
        <v>1.1000000000000001</v>
      </c>
      <c r="I1105">
        <v>65.069999999999993</v>
      </c>
      <c r="J1105">
        <v>56.36</v>
      </c>
      <c r="K1105">
        <v>76.37</v>
      </c>
      <c r="L1105">
        <v>0</v>
      </c>
      <c r="M1105">
        <v>0</v>
      </c>
      <c r="N1105">
        <v>0.17</v>
      </c>
      <c r="O1105">
        <v>0.19</v>
      </c>
      <c r="P1105">
        <v>0.05</v>
      </c>
      <c r="Q1105" t="s">
        <v>13</v>
      </c>
      <c r="R1105">
        <v>1771</v>
      </c>
      <c r="S1105">
        <v>0.15</v>
      </c>
      <c r="T1105">
        <v>0.32</v>
      </c>
      <c r="U1105">
        <v>1.08</v>
      </c>
      <c r="V1105">
        <v>1</v>
      </c>
    </row>
    <row r="1106" spans="1:22" x14ac:dyDescent="0.25">
      <c r="A1106" t="s">
        <v>112</v>
      </c>
      <c r="N1106">
        <v>23.3</v>
      </c>
      <c r="O1106">
        <v>25.12</v>
      </c>
      <c r="P1106">
        <v>65.95</v>
      </c>
    </row>
    <row r="1107" spans="1:22" x14ac:dyDescent="0.25">
      <c r="A1107" t="s">
        <v>14</v>
      </c>
      <c r="N1107">
        <v>92.76</v>
      </c>
      <c r="O1107">
        <v>100</v>
      </c>
      <c r="P1107">
        <v>100</v>
      </c>
    </row>
    <row r="1108" spans="1:22" x14ac:dyDescent="0.25">
      <c r="A1108" t="s">
        <v>91</v>
      </c>
      <c r="B1108" t="s">
        <v>73</v>
      </c>
    </row>
    <row r="1109" spans="1:22" x14ac:dyDescent="0.25">
      <c r="A1109" t="s">
        <v>0</v>
      </c>
      <c r="B1109">
        <v>0.68</v>
      </c>
    </row>
    <row r="1110" spans="1:22" x14ac:dyDescent="0.25">
      <c r="A1110" t="s">
        <v>1</v>
      </c>
      <c r="B1110">
        <v>22.68</v>
      </c>
    </row>
    <row r="1111" spans="1:22" x14ac:dyDescent="0.25">
      <c r="A1111" t="s">
        <v>2</v>
      </c>
      <c r="B1111">
        <v>0.47</v>
      </c>
    </row>
    <row r="1112" spans="1:22" x14ac:dyDescent="0.25">
      <c r="A1112" t="s">
        <v>3</v>
      </c>
      <c r="B1112">
        <v>2.06</v>
      </c>
    </row>
    <row r="1113" spans="1:22" x14ac:dyDescent="0.25">
      <c r="A1113" t="s">
        <v>4</v>
      </c>
      <c r="B1113">
        <v>13.02</v>
      </c>
    </row>
    <row r="1114" spans="1:22" x14ac:dyDescent="0.25">
      <c r="A1114" t="s">
        <v>5</v>
      </c>
      <c r="B1114">
        <v>28.96</v>
      </c>
    </row>
    <row r="1115" spans="1:22" x14ac:dyDescent="0.25">
      <c r="A1115" t="s">
        <v>6</v>
      </c>
      <c r="B1115">
        <v>3.15</v>
      </c>
    </row>
    <row r="1116" spans="1:22" x14ac:dyDescent="0.25">
      <c r="A1116" t="s">
        <v>7</v>
      </c>
      <c r="B1116">
        <v>12.53</v>
      </c>
    </row>
    <row r="1117" spans="1:22" x14ac:dyDescent="0.25">
      <c r="A1117" t="s">
        <v>8</v>
      </c>
      <c r="B1117">
        <v>2.14</v>
      </c>
    </row>
    <row r="1118" spans="1:22" x14ac:dyDescent="0.25">
      <c r="A1118" t="s">
        <v>9</v>
      </c>
      <c r="B1118">
        <v>0.37</v>
      </c>
    </row>
    <row r="1119" spans="1:22" x14ac:dyDescent="0.25">
      <c r="A1119" t="s">
        <v>10</v>
      </c>
      <c r="B1119">
        <v>2.44</v>
      </c>
    </row>
    <row r="1120" spans="1:22" x14ac:dyDescent="0.25">
      <c r="A1120" t="s">
        <v>11</v>
      </c>
      <c r="B1120">
        <v>3.74</v>
      </c>
    </row>
    <row r="1121" spans="1:2" x14ac:dyDescent="0.25">
      <c r="A1121" t="s">
        <v>12</v>
      </c>
      <c r="B1121">
        <v>0.3</v>
      </c>
    </row>
    <row r="1122" spans="1:2" x14ac:dyDescent="0.25">
      <c r="A1122" t="s">
        <v>13</v>
      </c>
      <c r="B1122">
        <v>0.2</v>
      </c>
    </row>
    <row r="1123" spans="1:2" x14ac:dyDescent="0.25">
      <c r="A1123" t="s">
        <v>14</v>
      </c>
      <c r="B1123">
        <v>92.76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sqref="A1:XFD1048576"/>
    </sheetView>
  </sheetViews>
  <sheetFormatPr defaultRowHeight="15" x14ac:dyDescent="0.25"/>
  <sheetData>
    <row r="1" spans="1:24" x14ac:dyDescent="0.25">
      <c r="B1" t="s">
        <v>145</v>
      </c>
    </row>
    <row r="2" spans="1:24" x14ac:dyDescent="0.25">
      <c r="A2" t="s">
        <v>74</v>
      </c>
      <c r="B2" t="s">
        <v>1</v>
      </c>
      <c r="C2" t="s">
        <v>0</v>
      </c>
      <c r="D2" t="s">
        <v>11</v>
      </c>
      <c r="E2" t="s">
        <v>12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13</v>
      </c>
      <c r="O2" t="s">
        <v>2</v>
      </c>
      <c r="P2" t="s">
        <v>14</v>
      </c>
    </row>
    <row r="3" spans="1:24" x14ac:dyDescent="0.25">
      <c r="A3" t="s">
        <v>48</v>
      </c>
      <c r="B3">
        <v>25.5</v>
      </c>
      <c r="C3">
        <v>0</v>
      </c>
      <c r="D3">
        <v>0</v>
      </c>
      <c r="E3">
        <v>0</v>
      </c>
      <c r="F3">
        <v>1.4</v>
      </c>
      <c r="G3">
        <v>12.4</v>
      </c>
      <c r="H3">
        <v>31.27</v>
      </c>
      <c r="I3">
        <v>2.9</v>
      </c>
      <c r="J3">
        <v>11.8</v>
      </c>
      <c r="K3">
        <v>1.76</v>
      </c>
      <c r="L3">
        <v>0.48</v>
      </c>
      <c r="M3">
        <v>2.0299999999999998</v>
      </c>
      <c r="N3">
        <v>0.17</v>
      </c>
      <c r="O3">
        <v>1.59</v>
      </c>
      <c r="P3">
        <v>91.3</v>
      </c>
      <c r="X3" s="1"/>
    </row>
    <row r="4" spans="1:24" x14ac:dyDescent="0.25">
      <c r="A4" t="s">
        <v>49</v>
      </c>
      <c r="B4">
        <v>21.97</v>
      </c>
      <c r="C4">
        <v>0.25</v>
      </c>
      <c r="D4">
        <v>7.0000000000000007E-2</v>
      </c>
      <c r="E4">
        <v>0.02</v>
      </c>
      <c r="F4">
        <v>1.18</v>
      </c>
      <c r="G4">
        <v>11.32</v>
      </c>
      <c r="H4">
        <v>31.19</v>
      </c>
      <c r="I4">
        <v>3.29</v>
      </c>
      <c r="J4">
        <v>12.66</v>
      </c>
      <c r="K4">
        <v>1.88</v>
      </c>
      <c r="L4">
        <v>0.66</v>
      </c>
      <c r="M4">
        <v>2</v>
      </c>
      <c r="N4">
        <v>0.05</v>
      </c>
      <c r="O4">
        <v>1.58</v>
      </c>
      <c r="P4">
        <v>88.12</v>
      </c>
      <c r="X4" s="1"/>
    </row>
    <row r="5" spans="1:24" x14ac:dyDescent="0.25">
      <c r="A5" t="s">
        <v>50</v>
      </c>
      <c r="B5">
        <v>22.05</v>
      </c>
      <c r="C5">
        <v>1.1599999999999999</v>
      </c>
      <c r="D5">
        <v>4.5999999999999996</v>
      </c>
      <c r="E5">
        <v>0.14000000000000001</v>
      </c>
      <c r="F5">
        <v>1.33</v>
      </c>
      <c r="G5">
        <v>12.91</v>
      </c>
      <c r="H5">
        <v>29.22</v>
      </c>
      <c r="I5">
        <v>3.06</v>
      </c>
      <c r="J5">
        <v>12.06</v>
      </c>
      <c r="K5">
        <v>2.25</v>
      </c>
      <c r="L5">
        <v>0.28999999999999998</v>
      </c>
      <c r="M5">
        <v>2.4</v>
      </c>
      <c r="N5">
        <v>0.12</v>
      </c>
      <c r="O5">
        <v>0.48</v>
      </c>
      <c r="P5">
        <v>92.06</v>
      </c>
      <c r="X5" s="1"/>
    </row>
    <row r="6" spans="1:24" x14ac:dyDescent="0.25">
      <c r="A6" t="s">
        <v>51</v>
      </c>
      <c r="B6">
        <v>27.15</v>
      </c>
      <c r="C6">
        <v>1.1000000000000001</v>
      </c>
      <c r="D6">
        <v>5.65</v>
      </c>
      <c r="E6">
        <v>0.27</v>
      </c>
      <c r="F6">
        <v>0.56000000000000005</v>
      </c>
      <c r="G6">
        <v>12.93</v>
      </c>
      <c r="H6">
        <v>27.45</v>
      </c>
      <c r="I6">
        <v>3</v>
      </c>
      <c r="J6">
        <v>11.1</v>
      </c>
      <c r="K6">
        <v>1.99</v>
      </c>
      <c r="L6">
        <v>0.28000000000000003</v>
      </c>
      <c r="M6">
        <v>1.89</v>
      </c>
      <c r="N6">
        <v>0</v>
      </c>
      <c r="O6">
        <v>0.77</v>
      </c>
      <c r="P6">
        <v>94.14</v>
      </c>
      <c r="X6" s="1"/>
    </row>
    <row r="7" spans="1:24" x14ac:dyDescent="0.25">
      <c r="A7" t="s">
        <v>52</v>
      </c>
      <c r="B7">
        <v>25.25</v>
      </c>
      <c r="C7">
        <v>1.88</v>
      </c>
      <c r="D7">
        <v>10.25</v>
      </c>
      <c r="E7">
        <v>0.35</v>
      </c>
      <c r="F7">
        <v>1.4</v>
      </c>
      <c r="G7">
        <v>14.29</v>
      </c>
      <c r="H7">
        <v>28.09</v>
      </c>
      <c r="I7">
        <v>2.57</v>
      </c>
      <c r="J7">
        <v>9.7100000000000009</v>
      </c>
      <c r="K7">
        <v>1.44</v>
      </c>
      <c r="L7">
        <v>0.21</v>
      </c>
      <c r="M7">
        <v>1.79</v>
      </c>
      <c r="N7">
        <v>0.06</v>
      </c>
      <c r="O7">
        <v>1.07</v>
      </c>
      <c r="P7">
        <v>98.35</v>
      </c>
      <c r="X7" s="1"/>
    </row>
    <row r="8" spans="1:24" x14ac:dyDescent="0.25">
      <c r="A8" t="s">
        <v>53</v>
      </c>
      <c r="B8">
        <v>28.27</v>
      </c>
      <c r="C8">
        <v>0.05</v>
      </c>
      <c r="D8">
        <v>0.18</v>
      </c>
      <c r="E8">
        <v>0</v>
      </c>
      <c r="F8">
        <v>1.2</v>
      </c>
      <c r="G8">
        <v>14.46</v>
      </c>
      <c r="H8">
        <v>31.23</v>
      </c>
      <c r="I8">
        <v>3.57</v>
      </c>
      <c r="J8">
        <v>13.71</v>
      </c>
      <c r="K8">
        <v>2.46</v>
      </c>
      <c r="L8">
        <v>0.41</v>
      </c>
      <c r="M8">
        <v>2.89</v>
      </c>
      <c r="N8">
        <v>0.08</v>
      </c>
      <c r="O8">
        <v>0.43</v>
      </c>
      <c r="P8">
        <v>98.96</v>
      </c>
      <c r="X8" s="1"/>
    </row>
    <row r="9" spans="1:24" x14ac:dyDescent="0.25">
      <c r="A9" t="s">
        <v>54</v>
      </c>
      <c r="B9">
        <v>28.37</v>
      </c>
      <c r="C9">
        <v>0.13</v>
      </c>
      <c r="D9">
        <v>0.18</v>
      </c>
      <c r="E9">
        <v>0.13</v>
      </c>
      <c r="F9">
        <v>0.89</v>
      </c>
      <c r="G9">
        <v>14.85</v>
      </c>
      <c r="H9">
        <v>31.76</v>
      </c>
      <c r="I9">
        <v>3.29</v>
      </c>
      <c r="J9">
        <v>13.98</v>
      </c>
      <c r="K9">
        <v>2.6</v>
      </c>
      <c r="L9">
        <v>0.45</v>
      </c>
      <c r="M9">
        <v>1.99</v>
      </c>
      <c r="N9">
        <v>0</v>
      </c>
      <c r="O9">
        <v>0.13</v>
      </c>
      <c r="P9">
        <v>98.74</v>
      </c>
      <c r="X9" s="1"/>
    </row>
    <row r="10" spans="1:24" x14ac:dyDescent="0.25">
      <c r="A10" t="s">
        <v>55</v>
      </c>
      <c r="B10">
        <v>26.41</v>
      </c>
      <c r="C10">
        <v>0.77</v>
      </c>
      <c r="D10">
        <v>4.6100000000000003</v>
      </c>
      <c r="E10">
        <v>0.09</v>
      </c>
      <c r="F10">
        <v>2.0099999999999998</v>
      </c>
      <c r="G10">
        <v>13.28</v>
      </c>
      <c r="H10">
        <v>29.5</v>
      </c>
      <c r="I10">
        <v>3.08</v>
      </c>
      <c r="J10">
        <v>11.94</v>
      </c>
      <c r="K10">
        <v>1.76</v>
      </c>
      <c r="L10">
        <v>0.32</v>
      </c>
      <c r="M10">
        <v>2.12</v>
      </c>
      <c r="N10">
        <v>0.06</v>
      </c>
      <c r="O10">
        <v>0.76</v>
      </c>
      <c r="P10">
        <v>96.71</v>
      </c>
      <c r="X10" s="1"/>
    </row>
    <row r="11" spans="1:24" x14ac:dyDescent="0.25">
      <c r="A11" t="s">
        <v>56</v>
      </c>
      <c r="B11">
        <v>26.69</v>
      </c>
      <c r="C11">
        <v>0.7</v>
      </c>
      <c r="D11">
        <v>4.54</v>
      </c>
      <c r="E11">
        <v>0.03</v>
      </c>
      <c r="F11">
        <v>2.21</v>
      </c>
      <c r="G11">
        <v>13.16</v>
      </c>
      <c r="H11">
        <v>29.69</v>
      </c>
      <c r="I11">
        <v>3.07</v>
      </c>
      <c r="J11">
        <v>12.06</v>
      </c>
      <c r="K11">
        <v>1.74</v>
      </c>
      <c r="L11">
        <v>0.43</v>
      </c>
      <c r="M11">
        <v>1.79</v>
      </c>
      <c r="N11">
        <v>0.11</v>
      </c>
      <c r="O11">
        <v>0.91</v>
      </c>
      <c r="P11">
        <v>97.12</v>
      </c>
      <c r="X11" s="1"/>
    </row>
    <row r="12" spans="1:24" x14ac:dyDescent="0.25">
      <c r="A12" t="s">
        <v>57</v>
      </c>
      <c r="B12">
        <v>27.41</v>
      </c>
      <c r="C12">
        <v>1.17</v>
      </c>
      <c r="D12">
        <v>4.6900000000000004</v>
      </c>
      <c r="E12">
        <v>0.13</v>
      </c>
      <c r="F12">
        <v>0.48</v>
      </c>
      <c r="G12">
        <v>17.260000000000002</v>
      </c>
      <c r="H12">
        <v>32.74</v>
      </c>
      <c r="I12">
        <v>3.05</v>
      </c>
      <c r="J12">
        <v>10.57</v>
      </c>
      <c r="K12">
        <v>0.91</v>
      </c>
      <c r="L12">
        <v>0</v>
      </c>
      <c r="M12">
        <v>1.49</v>
      </c>
      <c r="N12">
        <v>0</v>
      </c>
      <c r="O12">
        <v>0.35</v>
      </c>
      <c r="P12">
        <v>100.25</v>
      </c>
      <c r="X12" s="1"/>
    </row>
    <row r="13" spans="1:24" x14ac:dyDescent="0.25">
      <c r="A13" t="s">
        <v>58</v>
      </c>
      <c r="B13">
        <v>25.12</v>
      </c>
      <c r="C13">
        <v>0.08</v>
      </c>
      <c r="D13">
        <v>0.15</v>
      </c>
      <c r="E13">
        <v>0.28000000000000003</v>
      </c>
      <c r="F13">
        <v>43.15</v>
      </c>
      <c r="G13">
        <v>0.1</v>
      </c>
      <c r="H13">
        <v>0.13</v>
      </c>
      <c r="I13">
        <v>0.02</v>
      </c>
      <c r="J13">
        <v>0.42</v>
      </c>
      <c r="K13">
        <v>0.4</v>
      </c>
      <c r="L13">
        <v>0</v>
      </c>
      <c r="M13">
        <v>2.2000000000000002</v>
      </c>
      <c r="N13">
        <v>4.96</v>
      </c>
      <c r="O13">
        <v>0.03</v>
      </c>
      <c r="P13">
        <v>77.010000000000005</v>
      </c>
      <c r="X13" s="1"/>
    </row>
    <row r="14" spans="1:24" x14ac:dyDescent="0.25">
      <c r="A14" t="s">
        <v>59</v>
      </c>
      <c r="B14">
        <v>26.76</v>
      </c>
      <c r="C14">
        <v>0.51</v>
      </c>
      <c r="D14">
        <v>0.5</v>
      </c>
      <c r="E14">
        <v>1.39</v>
      </c>
      <c r="F14">
        <v>42.1</v>
      </c>
      <c r="G14">
        <v>0</v>
      </c>
      <c r="H14">
        <v>0.01</v>
      </c>
      <c r="I14">
        <v>0.21</v>
      </c>
      <c r="J14">
        <v>0.38</v>
      </c>
      <c r="K14">
        <v>0.35</v>
      </c>
      <c r="L14">
        <v>0</v>
      </c>
      <c r="M14">
        <v>2.23</v>
      </c>
      <c r="N14">
        <v>5.04</v>
      </c>
      <c r="O14">
        <v>7.0000000000000007E-2</v>
      </c>
      <c r="P14">
        <v>79.56</v>
      </c>
      <c r="X14" s="1"/>
    </row>
    <row r="15" spans="1:24" x14ac:dyDescent="0.25">
      <c r="A15" t="s">
        <v>60</v>
      </c>
      <c r="B15">
        <v>25.67</v>
      </c>
      <c r="C15">
        <v>0.21</v>
      </c>
      <c r="D15">
        <v>0.12</v>
      </c>
      <c r="E15">
        <v>0.48</v>
      </c>
      <c r="F15">
        <v>43.3</v>
      </c>
      <c r="G15">
        <v>0</v>
      </c>
      <c r="H15">
        <v>0.04</v>
      </c>
      <c r="I15">
        <v>0.14000000000000001</v>
      </c>
      <c r="J15">
        <v>0.27</v>
      </c>
      <c r="K15">
        <v>0.2</v>
      </c>
      <c r="L15">
        <v>0.01</v>
      </c>
      <c r="M15">
        <v>2.17</v>
      </c>
      <c r="N15">
        <v>5</v>
      </c>
      <c r="O15">
        <v>0.01</v>
      </c>
      <c r="P15">
        <v>77.64</v>
      </c>
      <c r="X15" s="1"/>
    </row>
    <row r="16" spans="1:24" x14ac:dyDescent="0.25">
      <c r="A16" t="s">
        <v>61</v>
      </c>
      <c r="B16">
        <v>23.84</v>
      </c>
      <c r="C16">
        <v>0.43</v>
      </c>
      <c r="D16">
        <v>1.54</v>
      </c>
      <c r="E16">
        <v>0.05</v>
      </c>
      <c r="F16">
        <v>0.2</v>
      </c>
      <c r="G16">
        <v>14.68</v>
      </c>
      <c r="H16">
        <v>34.56</v>
      </c>
      <c r="I16">
        <v>3.16</v>
      </c>
      <c r="J16">
        <v>10.8</v>
      </c>
      <c r="K16">
        <v>1.1499999999999999</v>
      </c>
      <c r="L16">
        <v>0.32</v>
      </c>
      <c r="M16">
        <v>1.44</v>
      </c>
      <c r="N16">
        <v>0</v>
      </c>
      <c r="O16">
        <v>1.08</v>
      </c>
      <c r="P16">
        <v>93.25</v>
      </c>
      <c r="X16" s="1"/>
    </row>
    <row r="17" spans="1:24" x14ac:dyDescent="0.25">
      <c r="A17" t="s">
        <v>62</v>
      </c>
      <c r="B17">
        <v>17.989999999999998</v>
      </c>
      <c r="C17">
        <v>3.96</v>
      </c>
      <c r="D17">
        <v>15.08</v>
      </c>
      <c r="E17">
        <v>0.15</v>
      </c>
      <c r="F17">
        <v>1.1299999999999999</v>
      </c>
      <c r="G17">
        <v>13.66</v>
      </c>
      <c r="H17">
        <v>26.04</v>
      </c>
      <c r="I17">
        <v>2.5099999999999998</v>
      </c>
      <c r="J17">
        <v>8.3000000000000007</v>
      </c>
      <c r="K17">
        <v>0.91</v>
      </c>
      <c r="L17">
        <v>0</v>
      </c>
      <c r="M17">
        <v>1.46</v>
      </c>
      <c r="N17">
        <v>0</v>
      </c>
      <c r="O17">
        <v>0.33</v>
      </c>
      <c r="P17">
        <v>91.52</v>
      </c>
      <c r="X17" s="1"/>
    </row>
    <row r="18" spans="1:24" x14ac:dyDescent="0.25">
      <c r="A18" t="s">
        <v>63</v>
      </c>
      <c r="B18">
        <v>24.32</v>
      </c>
      <c r="C18">
        <v>0.87</v>
      </c>
      <c r="D18">
        <v>5.34</v>
      </c>
      <c r="E18">
        <v>0.12</v>
      </c>
      <c r="F18">
        <v>0.82</v>
      </c>
      <c r="G18">
        <v>15.7</v>
      </c>
      <c r="H18">
        <v>30.49</v>
      </c>
      <c r="I18">
        <v>2.94</v>
      </c>
      <c r="J18">
        <v>10.77</v>
      </c>
      <c r="K18">
        <v>1.08</v>
      </c>
      <c r="L18">
        <v>0.08</v>
      </c>
      <c r="M18">
        <v>1.88</v>
      </c>
      <c r="N18">
        <v>0</v>
      </c>
      <c r="O18">
        <v>0.56999999999999995</v>
      </c>
      <c r="P18">
        <v>94.97</v>
      </c>
      <c r="X18" s="1"/>
    </row>
    <row r="19" spans="1:24" x14ac:dyDescent="0.25">
      <c r="A19" t="s">
        <v>64</v>
      </c>
      <c r="B19">
        <v>17.55</v>
      </c>
      <c r="C19">
        <v>5.71</v>
      </c>
      <c r="D19">
        <v>4.4800000000000004</v>
      </c>
      <c r="E19">
        <v>0.24</v>
      </c>
      <c r="F19">
        <v>1.36</v>
      </c>
      <c r="G19">
        <v>13.19</v>
      </c>
      <c r="H19">
        <v>27.47</v>
      </c>
      <c r="I19">
        <v>2.78</v>
      </c>
      <c r="J19">
        <v>10.99</v>
      </c>
      <c r="K19">
        <v>1.65</v>
      </c>
      <c r="L19">
        <v>0.37</v>
      </c>
      <c r="M19">
        <v>1.85</v>
      </c>
      <c r="N19">
        <v>0.12</v>
      </c>
      <c r="O19">
        <v>1.0900000000000001</v>
      </c>
      <c r="P19">
        <v>88.86</v>
      </c>
      <c r="X19" s="1"/>
    </row>
    <row r="20" spans="1:24" x14ac:dyDescent="0.25">
      <c r="A20" t="s">
        <v>65</v>
      </c>
      <c r="B20">
        <v>12.78</v>
      </c>
      <c r="C20">
        <v>6.87</v>
      </c>
      <c r="D20">
        <v>4.83</v>
      </c>
      <c r="E20">
        <v>0.1</v>
      </c>
      <c r="F20">
        <v>0.24</v>
      </c>
      <c r="G20">
        <v>10.91</v>
      </c>
      <c r="H20">
        <v>23.98</v>
      </c>
      <c r="I20">
        <v>2.4700000000000002</v>
      </c>
      <c r="J20">
        <v>9.5399999999999991</v>
      </c>
      <c r="K20">
        <v>1.49</v>
      </c>
      <c r="L20">
        <v>0.39</v>
      </c>
      <c r="M20">
        <v>1.48</v>
      </c>
      <c r="N20">
        <v>0</v>
      </c>
      <c r="O20">
        <v>3.42</v>
      </c>
      <c r="P20">
        <v>78.510000000000005</v>
      </c>
      <c r="X20" s="1"/>
    </row>
    <row r="21" spans="1:24" x14ac:dyDescent="0.25">
      <c r="A21" t="s">
        <v>66</v>
      </c>
      <c r="B21">
        <v>25.96</v>
      </c>
      <c r="C21">
        <v>0.54</v>
      </c>
      <c r="D21">
        <v>3.19</v>
      </c>
      <c r="E21">
        <v>0.14000000000000001</v>
      </c>
      <c r="F21">
        <v>1.82</v>
      </c>
      <c r="G21">
        <v>14.28</v>
      </c>
      <c r="H21">
        <v>29.89</v>
      </c>
      <c r="I21">
        <v>3</v>
      </c>
      <c r="J21">
        <v>11.9</v>
      </c>
      <c r="K21">
        <v>1.65</v>
      </c>
      <c r="L21">
        <v>0.45</v>
      </c>
      <c r="M21">
        <v>2.1800000000000002</v>
      </c>
      <c r="N21">
        <v>0.18</v>
      </c>
      <c r="O21">
        <v>0.49</v>
      </c>
      <c r="P21">
        <v>95.66</v>
      </c>
      <c r="X21" s="1"/>
    </row>
    <row r="22" spans="1:24" x14ac:dyDescent="0.25">
      <c r="A22" t="s">
        <v>67</v>
      </c>
      <c r="B22">
        <v>26.09</v>
      </c>
      <c r="C22">
        <v>0.63</v>
      </c>
      <c r="D22">
        <v>3.14</v>
      </c>
      <c r="E22">
        <v>7.0000000000000007E-2</v>
      </c>
      <c r="F22">
        <v>1.96</v>
      </c>
      <c r="G22">
        <v>13.84</v>
      </c>
      <c r="H22">
        <v>30.12</v>
      </c>
      <c r="I22">
        <v>3.06</v>
      </c>
      <c r="J22">
        <v>12.31</v>
      </c>
      <c r="K22">
        <v>1.63</v>
      </c>
      <c r="L22">
        <v>0.48</v>
      </c>
      <c r="M22">
        <v>2.39</v>
      </c>
      <c r="N22">
        <v>0.1</v>
      </c>
      <c r="O22">
        <v>0.48</v>
      </c>
      <c r="P22">
        <v>96.31</v>
      </c>
      <c r="X22" s="1"/>
    </row>
    <row r="23" spans="1:24" x14ac:dyDescent="0.25">
      <c r="A23" t="s">
        <v>68</v>
      </c>
      <c r="B23">
        <v>26.25</v>
      </c>
      <c r="C23">
        <v>0.71</v>
      </c>
      <c r="D23">
        <v>8.99</v>
      </c>
      <c r="E23">
        <v>1.28</v>
      </c>
      <c r="F23">
        <v>3.2</v>
      </c>
      <c r="G23">
        <v>11.55</v>
      </c>
      <c r="H23">
        <v>24.19</v>
      </c>
      <c r="I23">
        <v>2.59</v>
      </c>
      <c r="J23">
        <v>10.35</v>
      </c>
      <c r="K23">
        <v>1.84</v>
      </c>
      <c r="L23">
        <v>0.32</v>
      </c>
      <c r="M23">
        <v>2.33</v>
      </c>
      <c r="N23">
        <v>0.54</v>
      </c>
      <c r="O23">
        <v>2.0699999999999998</v>
      </c>
      <c r="P23">
        <v>96.2</v>
      </c>
      <c r="X23" s="1"/>
    </row>
    <row r="24" spans="1:24" x14ac:dyDescent="0.25">
      <c r="A24" t="s">
        <v>69</v>
      </c>
      <c r="B24">
        <v>26.64</v>
      </c>
      <c r="C24">
        <v>0.47</v>
      </c>
      <c r="D24">
        <v>3.06</v>
      </c>
      <c r="E24">
        <v>0.27</v>
      </c>
      <c r="F24">
        <v>0.59</v>
      </c>
      <c r="G24">
        <v>14.85</v>
      </c>
      <c r="H24">
        <v>32.68</v>
      </c>
      <c r="I24">
        <v>3.24</v>
      </c>
      <c r="J24">
        <v>12.16</v>
      </c>
      <c r="K24">
        <v>1.41</v>
      </c>
      <c r="L24">
        <v>0.36</v>
      </c>
      <c r="M24">
        <v>1.37</v>
      </c>
      <c r="N24">
        <v>0</v>
      </c>
      <c r="O24">
        <v>0.41</v>
      </c>
      <c r="P24">
        <v>97.52</v>
      </c>
      <c r="X24" s="1"/>
    </row>
    <row r="25" spans="1:24" x14ac:dyDescent="0.25">
      <c r="A25" t="s">
        <v>70</v>
      </c>
      <c r="B25">
        <v>26.72</v>
      </c>
      <c r="C25">
        <v>0.53</v>
      </c>
      <c r="D25">
        <v>2.92</v>
      </c>
      <c r="E25">
        <v>0.27</v>
      </c>
      <c r="F25">
        <v>0.59</v>
      </c>
      <c r="G25">
        <v>15.1</v>
      </c>
      <c r="H25">
        <v>32.21</v>
      </c>
      <c r="I25">
        <v>3.17</v>
      </c>
      <c r="J25">
        <v>12.19</v>
      </c>
      <c r="K25">
        <v>1.17</v>
      </c>
      <c r="L25">
        <v>0.28999999999999998</v>
      </c>
      <c r="M25">
        <v>1.45</v>
      </c>
      <c r="N25">
        <v>0</v>
      </c>
      <c r="O25">
        <v>0.4</v>
      </c>
      <c r="P25">
        <v>97</v>
      </c>
      <c r="X25" s="1"/>
    </row>
    <row r="26" spans="1:24" x14ac:dyDescent="0.25">
      <c r="A26" t="s">
        <v>71</v>
      </c>
      <c r="B26">
        <v>26.7</v>
      </c>
      <c r="C26">
        <v>0.76</v>
      </c>
      <c r="D26">
        <v>4.03</v>
      </c>
      <c r="E26">
        <v>0.38</v>
      </c>
      <c r="F26">
        <v>0.53</v>
      </c>
      <c r="G26">
        <v>14.8</v>
      </c>
      <c r="H26">
        <v>32.15</v>
      </c>
      <c r="I26">
        <v>3.1</v>
      </c>
      <c r="J26">
        <v>11.81</v>
      </c>
      <c r="K26">
        <v>1.04</v>
      </c>
      <c r="L26">
        <v>0.34</v>
      </c>
      <c r="M26">
        <v>1.61</v>
      </c>
      <c r="N26">
        <v>0</v>
      </c>
      <c r="O26">
        <v>0.53</v>
      </c>
      <c r="P26">
        <v>97.79</v>
      </c>
      <c r="X2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7"/>
  <sheetViews>
    <sheetView workbookViewId="0">
      <selection activeCell="H6" sqref="H6"/>
    </sheetView>
  </sheetViews>
  <sheetFormatPr defaultRowHeight="15" x14ac:dyDescent="0.25"/>
  <sheetData>
    <row r="1" spans="1:22" x14ac:dyDescent="0.25">
      <c r="B1" t="s">
        <v>75</v>
      </c>
    </row>
    <row r="2" spans="1:22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</row>
    <row r="3" spans="1:22" x14ac:dyDescent="0.25">
      <c r="B3" t="s">
        <v>162</v>
      </c>
    </row>
    <row r="4" spans="1:22" x14ac:dyDescent="0.25">
      <c r="A4" t="s">
        <v>146</v>
      </c>
    </row>
    <row r="5" spans="1:22" x14ac:dyDescent="0.25">
      <c r="A5" t="s">
        <v>96</v>
      </c>
    </row>
    <row r="6" spans="1:22" x14ac:dyDescent="0.25">
      <c r="A6" t="s">
        <v>149</v>
      </c>
    </row>
    <row r="7" spans="1:22" x14ac:dyDescent="0.25">
      <c r="A7" t="s">
        <v>151</v>
      </c>
    </row>
    <row r="8" spans="1:22" x14ac:dyDescent="0.25">
      <c r="A8" t="s">
        <v>98</v>
      </c>
      <c r="B8">
        <v>19.809999999999999</v>
      </c>
      <c r="C8">
        <v>63.11</v>
      </c>
      <c r="D8">
        <v>20</v>
      </c>
      <c r="E8">
        <v>1262</v>
      </c>
      <c r="F8">
        <v>-0.21</v>
      </c>
      <c r="G8">
        <v>-4.1500000000000004</v>
      </c>
      <c r="H8">
        <v>0.94</v>
      </c>
      <c r="I8">
        <v>67.27</v>
      </c>
      <c r="J8">
        <v>83.42</v>
      </c>
      <c r="K8">
        <v>51.11</v>
      </c>
      <c r="L8">
        <v>0</v>
      </c>
      <c r="M8">
        <v>0</v>
      </c>
      <c r="N8">
        <v>0</v>
      </c>
      <c r="O8">
        <v>0</v>
      </c>
      <c r="P8">
        <v>0</v>
      </c>
      <c r="Q8" t="s">
        <v>0</v>
      </c>
      <c r="S8">
        <v>0</v>
      </c>
      <c r="T8">
        <v>0.22</v>
      </c>
      <c r="U8">
        <v>1.94</v>
      </c>
      <c r="V8">
        <v>1</v>
      </c>
    </row>
    <row r="9" spans="1:22" x14ac:dyDescent="0.25">
      <c r="A9" t="s">
        <v>153</v>
      </c>
    </row>
    <row r="10" spans="1:22" x14ac:dyDescent="0.25">
      <c r="A10" t="s">
        <v>100</v>
      </c>
      <c r="B10">
        <v>19.809999999999999</v>
      </c>
      <c r="C10">
        <v>203.49</v>
      </c>
      <c r="D10">
        <v>20</v>
      </c>
      <c r="E10">
        <v>4067</v>
      </c>
      <c r="F10">
        <v>9.19</v>
      </c>
      <c r="G10">
        <v>181.99</v>
      </c>
      <c r="H10">
        <v>9.4600000000000009</v>
      </c>
      <c r="I10">
        <v>21.5</v>
      </c>
      <c r="J10">
        <v>0</v>
      </c>
      <c r="K10">
        <v>21.5</v>
      </c>
      <c r="L10">
        <v>0.03</v>
      </c>
      <c r="M10">
        <v>0.01</v>
      </c>
      <c r="N10">
        <v>1.1399999999999999</v>
      </c>
      <c r="O10">
        <v>1.25</v>
      </c>
      <c r="P10">
        <v>1.24</v>
      </c>
      <c r="Q10" t="s">
        <v>2</v>
      </c>
      <c r="R10">
        <v>406</v>
      </c>
      <c r="S10">
        <v>7.0000000000000007E-2</v>
      </c>
      <c r="T10">
        <v>0.48</v>
      </c>
      <c r="U10">
        <v>1.1399999999999999</v>
      </c>
      <c r="V10">
        <v>1.03</v>
      </c>
    </row>
    <row r="11" spans="1:22" x14ac:dyDescent="0.25">
      <c r="A11" t="s">
        <v>155</v>
      </c>
    </row>
    <row r="12" spans="1:22" x14ac:dyDescent="0.25">
      <c r="A12" t="s">
        <v>157</v>
      </c>
    </row>
    <row r="13" spans="1:22" x14ac:dyDescent="0.25">
      <c r="A13" t="s">
        <v>159</v>
      </c>
    </row>
    <row r="14" spans="1:22" x14ac:dyDescent="0.25">
      <c r="A14" t="s">
        <v>161</v>
      </c>
    </row>
    <row r="15" spans="1:22" x14ac:dyDescent="0.25">
      <c r="A15" t="s">
        <v>112</v>
      </c>
      <c r="N15">
        <v>24.22</v>
      </c>
      <c r="O15">
        <v>26.53</v>
      </c>
      <c r="P15">
        <v>66.02</v>
      </c>
    </row>
    <row r="16" spans="1:22" x14ac:dyDescent="0.25">
      <c r="A16" t="s">
        <v>99</v>
      </c>
      <c r="B16">
        <v>19.809999999999999</v>
      </c>
      <c r="C16">
        <v>664.4</v>
      </c>
      <c r="D16">
        <v>20</v>
      </c>
      <c r="E16">
        <v>13259</v>
      </c>
      <c r="F16">
        <v>33.049999999999997</v>
      </c>
      <c r="G16">
        <v>654.70000000000005</v>
      </c>
      <c r="H16">
        <v>68.489999999999995</v>
      </c>
      <c r="I16">
        <v>9.6999999999999993</v>
      </c>
      <c r="J16">
        <v>5.9</v>
      </c>
      <c r="K16">
        <v>13.5</v>
      </c>
      <c r="L16">
        <v>0.52</v>
      </c>
      <c r="M16">
        <v>0.08</v>
      </c>
      <c r="N16">
        <v>11.13</v>
      </c>
      <c r="O16">
        <v>12.19</v>
      </c>
      <c r="P16">
        <v>15.66</v>
      </c>
      <c r="Q16" t="s">
        <v>1</v>
      </c>
      <c r="R16">
        <v>606</v>
      </c>
      <c r="S16">
        <v>0.3</v>
      </c>
      <c r="T16">
        <v>0.3</v>
      </c>
      <c r="U16">
        <v>1.64</v>
      </c>
      <c r="V16">
        <v>1</v>
      </c>
    </row>
    <row r="17" spans="1:22" x14ac:dyDescent="0.25">
      <c r="A17" t="s">
        <v>101</v>
      </c>
      <c r="B17">
        <v>19.809999999999999</v>
      </c>
      <c r="C17">
        <v>161.49</v>
      </c>
      <c r="D17">
        <v>20</v>
      </c>
      <c r="E17">
        <v>3228</v>
      </c>
      <c r="F17">
        <v>5.33</v>
      </c>
      <c r="G17">
        <v>105.64</v>
      </c>
      <c r="H17">
        <v>2.89</v>
      </c>
      <c r="I17">
        <v>55.85</v>
      </c>
      <c r="J17">
        <v>53.61</v>
      </c>
      <c r="K17">
        <v>59.71</v>
      </c>
      <c r="L17">
        <v>0.02</v>
      </c>
      <c r="M17">
        <v>0.01</v>
      </c>
      <c r="N17">
        <v>1.1000000000000001</v>
      </c>
      <c r="O17">
        <v>1.2</v>
      </c>
      <c r="P17">
        <v>0.54</v>
      </c>
      <c r="Q17" t="s">
        <v>3</v>
      </c>
      <c r="R17">
        <v>887</v>
      </c>
      <c r="S17">
        <v>0.1</v>
      </c>
      <c r="T17">
        <v>0.25</v>
      </c>
      <c r="U17">
        <v>1.69</v>
      </c>
      <c r="V17">
        <v>1</v>
      </c>
    </row>
    <row r="18" spans="1:22" x14ac:dyDescent="0.25">
      <c r="A18" t="s">
        <v>102</v>
      </c>
      <c r="B18">
        <v>19.809999999999999</v>
      </c>
      <c r="C18">
        <v>273.7</v>
      </c>
      <c r="D18">
        <v>40</v>
      </c>
      <c r="E18">
        <v>10938</v>
      </c>
      <c r="F18">
        <v>12.89</v>
      </c>
      <c r="G18">
        <v>255.42</v>
      </c>
      <c r="H18">
        <v>14.98</v>
      </c>
      <c r="I18">
        <v>18.28</v>
      </c>
      <c r="J18">
        <v>19.350000000000001</v>
      </c>
      <c r="K18">
        <v>17.2</v>
      </c>
      <c r="L18">
        <v>0.18</v>
      </c>
      <c r="M18">
        <v>0.09</v>
      </c>
      <c r="N18">
        <v>10.57</v>
      </c>
      <c r="O18">
        <v>11.58</v>
      </c>
      <c r="P18">
        <v>3.32</v>
      </c>
      <c r="Q18" t="s">
        <v>4</v>
      </c>
      <c r="R18">
        <v>1428</v>
      </c>
      <c r="S18">
        <v>0.43</v>
      </c>
      <c r="T18">
        <v>0.42</v>
      </c>
      <c r="U18">
        <v>1.07</v>
      </c>
      <c r="V18">
        <v>1.01</v>
      </c>
    </row>
    <row r="19" spans="1:22" x14ac:dyDescent="0.25">
      <c r="A19" t="s">
        <v>103</v>
      </c>
      <c r="B19">
        <v>19.809999999999999</v>
      </c>
      <c r="C19">
        <v>698.21</v>
      </c>
      <c r="D19">
        <v>20</v>
      </c>
      <c r="E19">
        <v>13932</v>
      </c>
      <c r="F19">
        <v>34.020000000000003</v>
      </c>
      <c r="G19">
        <v>673.9</v>
      </c>
      <c r="H19">
        <v>28.73</v>
      </c>
      <c r="I19">
        <v>24.3</v>
      </c>
      <c r="J19">
        <v>27.3</v>
      </c>
      <c r="K19">
        <v>21.3</v>
      </c>
      <c r="L19">
        <v>0.45</v>
      </c>
      <c r="M19">
        <v>0.22</v>
      </c>
      <c r="N19">
        <v>26.7</v>
      </c>
      <c r="O19">
        <v>29.24</v>
      </c>
      <c r="P19">
        <v>8.31</v>
      </c>
      <c r="Q19" t="s">
        <v>5</v>
      </c>
      <c r="R19">
        <v>2231</v>
      </c>
      <c r="S19">
        <v>0.82</v>
      </c>
      <c r="T19">
        <v>0.42</v>
      </c>
      <c r="U19">
        <v>1.06</v>
      </c>
      <c r="V19">
        <v>1</v>
      </c>
    </row>
    <row r="20" spans="1:22" x14ac:dyDescent="0.25">
      <c r="A20" t="s">
        <v>104</v>
      </c>
      <c r="B20">
        <v>19.809999999999999</v>
      </c>
      <c r="C20">
        <v>77.69</v>
      </c>
      <c r="D20">
        <v>40</v>
      </c>
      <c r="E20">
        <v>3107</v>
      </c>
      <c r="F20">
        <v>2.25</v>
      </c>
      <c r="G20">
        <v>44.51</v>
      </c>
      <c r="H20">
        <v>2.34</v>
      </c>
      <c r="I20">
        <v>33.19</v>
      </c>
      <c r="J20">
        <v>31.85</v>
      </c>
      <c r="K20">
        <v>34.25</v>
      </c>
      <c r="L20">
        <v>0.04</v>
      </c>
      <c r="M20">
        <v>0.02</v>
      </c>
      <c r="N20">
        <v>2.48</v>
      </c>
      <c r="O20">
        <v>2.72</v>
      </c>
      <c r="P20">
        <v>0.77</v>
      </c>
      <c r="Q20" t="s">
        <v>6</v>
      </c>
      <c r="R20">
        <v>2590</v>
      </c>
      <c r="S20">
        <v>0.28000000000000003</v>
      </c>
      <c r="T20">
        <v>0.39</v>
      </c>
      <c r="U20">
        <v>1.05</v>
      </c>
      <c r="V20">
        <v>1</v>
      </c>
    </row>
    <row r="21" spans="1:22" x14ac:dyDescent="0.25">
      <c r="A21" t="s">
        <v>105</v>
      </c>
      <c r="B21">
        <v>19.809999999999999</v>
      </c>
      <c r="C21">
        <v>343.41</v>
      </c>
      <c r="D21">
        <v>40</v>
      </c>
      <c r="E21">
        <v>13721</v>
      </c>
      <c r="F21">
        <v>15.68</v>
      </c>
      <c r="G21">
        <v>310.57</v>
      </c>
      <c r="H21">
        <v>10.46</v>
      </c>
      <c r="I21">
        <v>32.840000000000003</v>
      </c>
      <c r="J21">
        <v>34.200000000000003</v>
      </c>
      <c r="K21">
        <v>31.75</v>
      </c>
      <c r="L21">
        <v>0.17</v>
      </c>
      <c r="M21">
        <v>0.08</v>
      </c>
      <c r="N21">
        <v>10.11</v>
      </c>
      <c r="O21">
        <v>11.08</v>
      </c>
      <c r="P21">
        <v>3.06</v>
      </c>
      <c r="Q21" t="s">
        <v>7</v>
      </c>
      <c r="R21">
        <v>1505</v>
      </c>
      <c r="S21">
        <v>0.31</v>
      </c>
      <c r="T21">
        <v>0.4</v>
      </c>
      <c r="U21">
        <v>1.05</v>
      </c>
      <c r="V21">
        <v>1</v>
      </c>
    </row>
    <row r="22" spans="1:22" x14ac:dyDescent="0.25">
      <c r="A22" t="s">
        <v>106</v>
      </c>
      <c r="B22">
        <v>19.809999999999999</v>
      </c>
      <c r="C22">
        <v>74.22</v>
      </c>
      <c r="D22">
        <v>40</v>
      </c>
      <c r="E22">
        <v>2968</v>
      </c>
      <c r="F22">
        <v>1.51</v>
      </c>
      <c r="G22">
        <v>29.96</v>
      </c>
      <c r="H22">
        <v>1.68</v>
      </c>
      <c r="I22">
        <v>44.26</v>
      </c>
      <c r="J22">
        <v>46.96</v>
      </c>
      <c r="K22">
        <v>41.56</v>
      </c>
      <c r="L22">
        <v>0.02</v>
      </c>
      <c r="M22">
        <v>0.01</v>
      </c>
      <c r="N22">
        <v>1.52</v>
      </c>
      <c r="O22">
        <v>1.67</v>
      </c>
      <c r="P22">
        <v>0.44</v>
      </c>
      <c r="Q22" t="s">
        <v>8</v>
      </c>
      <c r="R22">
        <v>2723</v>
      </c>
      <c r="S22">
        <v>0.26</v>
      </c>
      <c r="T22">
        <v>0.34</v>
      </c>
      <c r="U22">
        <v>1.07</v>
      </c>
      <c r="V22">
        <v>1</v>
      </c>
    </row>
    <row r="23" spans="1:22" x14ac:dyDescent="0.25">
      <c r="A23" t="s">
        <v>107</v>
      </c>
      <c r="B23">
        <v>19.809999999999999</v>
      </c>
      <c r="C23">
        <v>74.239999999999995</v>
      </c>
      <c r="D23">
        <v>40</v>
      </c>
      <c r="E23">
        <v>2969</v>
      </c>
      <c r="F23">
        <v>0.71</v>
      </c>
      <c r="G23">
        <v>14.11</v>
      </c>
      <c r="H23">
        <v>1.23</v>
      </c>
      <c r="I23">
        <v>60.14</v>
      </c>
      <c r="J23">
        <v>42.71</v>
      </c>
      <c r="K23">
        <v>77.569999999999993</v>
      </c>
      <c r="L23">
        <v>0.01</v>
      </c>
      <c r="M23">
        <v>0</v>
      </c>
      <c r="N23">
        <v>0.42</v>
      </c>
      <c r="O23">
        <v>0.46</v>
      </c>
      <c r="P23">
        <v>0.12</v>
      </c>
      <c r="Q23" t="s">
        <v>9</v>
      </c>
      <c r="R23">
        <v>1857</v>
      </c>
      <c r="S23">
        <v>0.16</v>
      </c>
      <c r="T23">
        <v>0.36</v>
      </c>
      <c r="U23">
        <v>1.07</v>
      </c>
      <c r="V23">
        <v>1</v>
      </c>
    </row>
    <row r="24" spans="1:22" x14ac:dyDescent="0.25">
      <c r="A24" t="s">
        <v>108</v>
      </c>
      <c r="B24">
        <v>19.809999999999999</v>
      </c>
      <c r="C24">
        <v>71.27</v>
      </c>
      <c r="D24">
        <v>40</v>
      </c>
      <c r="E24">
        <v>2850</v>
      </c>
      <c r="F24">
        <v>0.75</v>
      </c>
      <c r="G24">
        <v>14.86</v>
      </c>
      <c r="H24">
        <v>1.26</v>
      </c>
      <c r="I24">
        <v>56.41</v>
      </c>
      <c r="J24">
        <v>0</v>
      </c>
      <c r="K24">
        <v>56.41</v>
      </c>
      <c r="L24">
        <v>0.03</v>
      </c>
      <c r="M24">
        <v>0.01</v>
      </c>
      <c r="N24">
        <v>1.76</v>
      </c>
      <c r="O24">
        <v>1.93</v>
      </c>
      <c r="P24">
        <v>0.49</v>
      </c>
      <c r="Q24" t="s">
        <v>10</v>
      </c>
      <c r="R24">
        <v>8776</v>
      </c>
      <c r="S24">
        <v>0.76</v>
      </c>
      <c r="T24">
        <v>0.31</v>
      </c>
      <c r="U24">
        <v>1.07</v>
      </c>
      <c r="V24">
        <v>1</v>
      </c>
    </row>
    <row r="25" spans="1:22" x14ac:dyDescent="0.25">
      <c r="A25" t="s">
        <v>109</v>
      </c>
      <c r="B25">
        <v>19.809999999999999</v>
      </c>
      <c r="C25">
        <v>6.85</v>
      </c>
      <c r="D25">
        <v>20</v>
      </c>
      <c r="E25">
        <v>137</v>
      </c>
      <c r="F25">
        <v>-0.01</v>
      </c>
      <c r="G25">
        <v>-0.2</v>
      </c>
      <c r="H25">
        <v>0.97</v>
      </c>
      <c r="I25">
        <v>7.05</v>
      </c>
      <c r="J25">
        <v>7.7</v>
      </c>
      <c r="K25">
        <v>6.6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11</v>
      </c>
      <c r="S25">
        <v>0</v>
      </c>
      <c r="T25">
        <v>0.4</v>
      </c>
      <c r="U25">
        <v>1.24</v>
      </c>
      <c r="V25">
        <v>1</v>
      </c>
    </row>
    <row r="26" spans="1:22" x14ac:dyDescent="0.25">
      <c r="A26" t="s">
        <v>110</v>
      </c>
      <c r="B26">
        <v>19.809999999999999</v>
      </c>
      <c r="C26">
        <v>14.45</v>
      </c>
      <c r="D26">
        <v>20</v>
      </c>
      <c r="E26">
        <v>289</v>
      </c>
      <c r="F26">
        <v>-0.18</v>
      </c>
      <c r="G26">
        <v>-3.5</v>
      </c>
      <c r="H26">
        <v>0.81</v>
      </c>
      <c r="I26">
        <v>17.95</v>
      </c>
      <c r="J26">
        <v>20</v>
      </c>
      <c r="K26">
        <v>15.9</v>
      </c>
      <c r="L26">
        <v>0</v>
      </c>
      <c r="M26">
        <v>0</v>
      </c>
      <c r="N26">
        <v>0</v>
      </c>
      <c r="O26">
        <v>0</v>
      </c>
      <c r="P26">
        <v>0</v>
      </c>
      <c r="Q26" t="s">
        <v>12</v>
      </c>
      <c r="S26">
        <v>0</v>
      </c>
      <c r="T26">
        <v>0.43</v>
      </c>
      <c r="U26">
        <v>1.18</v>
      </c>
      <c r="V26">
        <v>1.01</v>
      </c>
    </row>
    <row r="27" spans="1:22" x14ac:dyDescent="0.25">
      <c r="A27" t="s">
        <v>111</v>
      </c>
      <c r="B27">
        <v>19.809999999999999</v>
      </c>
      <c r="C27">
        <v>67.489999999999995</v>
      </c>
      <c r="D27">
        <v>40</v>
      </c>
      <c r="E27">
        <v>2699</v>
      </c>
      <c r="F27">
        <v>0.26</v>
      </c>
      <c r="G27">
        <v>5.2</v>
      </c>
      <c r="H27">
        <v>1.08</v>
      </c>
      <c r="I27">
        <v>62.29</v>
      </c>
      <c r="J27">
        <v>52.66</v>
      </c>
      <c r="K27">
        <v>74.77</v>
      </c>
      <c r="L27">
        <v>0</v>
      </c>
      <c r="M27">
        <v>0</v>
      </c>
      <c r="N27">
        <v>0.15</v>
      </c>
      <c r="O27">
        <v>0.16</v>
      </c>
      <c r="P27">
        <v>0.04</v>
      </c>
      <c r="Q27" t="s">
        <v>13</v>
      </c>
      <c r="R27">
        <v>1782</v>
      </c>
      <c r="S27">
        <v>0.15</v>
      </c>
      <c r="T27">
        <v>0.32</v>
      </c>
      <c r="U27">
        <v>1.07</v>
      </c>
      <c r="V27">
        <v>1</v>
      </c>
    </row>
    <row r="28" spans="1:22" x14ac:dyDescent="0.25">
      <c r="A28" t="s">
        <v>14</v>
      </c>
      <c r="N28">
        <v>91.3</v>
      </c>
      <c r="O28">
        <v>100</v>
      </c>
      <c r="P28">
        <v>100</v>
      </c>
    </row>
    <row r="29" spans="1:22" x14ac:dyDescent="0.25">
      <c r="A29" t="s">
        <v>91</v>
      </c>
      <c r="B29" t="s">
        <v>73</v>
      </c>
    </row>
    <row r="30" spans="1:22" x14ac:dyDescent="0.25">
      <c r="A30" t="s">
        <v>147</v>
      </c>
    </row>
    <row r="31" spans="1:22" x14ac:dyDescent="0.25">
      <c r="A31" t="s">
        <v>96</v>
      </c>
    </row>
    <row r="32" spans="1:22" x14ac:dyDescent="0.25">
      <c r="A32" t="s">
        <v>150</v>
      </c>
    </row>
    <row r="33" spans="1:2" x14ac:dyDescent="0.25">
      <c r="A33" t="s">
        <v>152</v>
      </c>
    </row>
    <row r="34" spans="1:2" x14ac:dyDescent="0.25">
      <c r="A34" t="s">
        <v>0</v>
      </c>
      <c r="B34">
        <v>0</v>
      </c>
    </row>
    <row r="35" spans="1:2" x14ac:dyDescent="0.25">
      <c r="A35" t="s">
        <v>154</v>
      </c>
    </row>
    <row r="36" spans="1:2" x14ac:dyDescent="0.25">
      <c r="A36" t="s">
        <v>2</v>
      </c>
      <c r="B36">
        <v>1.59</v>
      </c>
    </row>
    <row r="37" spans="1:2" x14ac:dyDescent="0.25">
      <c r="A37" t="s">
        <v>156</v>
      </c>
    </row>
    <row r="38" spans="1:2" x14ac:dyDescent="0.25">
      <c r="A38" t="s">
        <v>158</v>
      </c>
    </row>
    <row r="39" spans="1:2" x14ac:dyDescent="0.25">
      <c r="A39" t="s">
        <v>160</v>
      </c>
    </row>
    <row r="40" spans="1:2" x14ac:dyDescent="0.25">
      <c r="A40" t="s">
        <v>161</v>
      </c>
    </row>
    <row r="41" spans="1:2" x14ac:dyDescent="0.25">
      <c r="A41" t="s">
        <v>1</v>
      </c>
      <c r="B41">
        <v>25.5</v>
      </c>
    </row>
    <row r="42" spans="1:2" x14ac:dyDescent="0.25">
      <c r="A42" t="s">
        <v>3</v>
      </c>
      <c r="B42">
        <v>1.4</v>
      </c>
    </row>
    <row r="43" spans="1:2" x14ac:dyDescent="0.25">
      <c r="A43" t="s">
        <v>4</v>
      </c>
      <c r="B43">
        <v>12.4</v>
      </c>
    </row>
    <row r="44" spans="1:2" x14ac:dyDescent="0.25">
      <c r="A44" t="s">
        <v>5</v>
      </c>
      <c r="B44">
        <v>31.27</v>
      </c>
    </row>
    <row r="45" spans="1:2" x14ac:dyDescent="0.25">
      <c r="A45" t="s">
        <v>6</v>
      </c>
      <c r="B45">
        <v>2.9</v>
      </c>
    </row>
    <row r="46" spans="1:2" x14ac:dyDescent="0.25">
      <c r="A46" t="s">
        <v>7</v>
      </c>
      <c r="B46">
        <v>11.8</v>
      </c>
    </row>
    <row r="47" spans="1:2" x14ac:dyDescent="0.25">
      <c r="A47" t="s">
        <v>8</v>
      </c>
      <c r="B47">
        <v>1.76</v>
      </c>
    </row>
    <row r="48" spans="1:2" x14ac:dyDescent="0.25">
      <c r="A48" t="s">
        <v>9</v>
      </c>
      <c r="B48">
        <v>0.48</v>
      </c>
    </row>
    <row r="49" spans="1:22" x14ac:dyDescent="0.25">
      <c r="A49" t="s">
        <v>10</v>
      </c>
      <c r="B49">
        <v>2.0299999999999998</v>
      </c>
    </row>
    <row r="50" spans="1:22" x14ac:dyDescent="0.25">
      <c r="A50" t="s">
        <v>11</v>
      </c>
      <c r="B50">
        <v>0</v>
      </c>
    </row>
    <row r="51" spans="1:22" x14ac:dyDescent="0.25">
      <c r="A51" t="s">
        <v>12</v>
      </c>
      <c r="B51">
        <v>0</v>
      </c>
    </row>
    <row r="52" spans="1:22" x14ac:dyDescent="0.25">
      <c r="A52" t="s">
        <v>13</v>
      </c>
      <c r="B52">
        <v>0.17</v>
      </c>
    </row>
    <row r="53" spans="1:22" x14ac:dyDescent="0.25">
      <c r="A53" t="s">
        <v>14</v>
      </c>
      <c r="B53">
        <v>91.3</v>
      </c>
    </row>
    <row r="55" spans="1:22" x14ac:dyDescent="0.25">
      <c r="B55" t="s">
        <v>163</v>
      </c>
    </row>
    <row r="56" spans="1:22" x14ac:dyDescent="0.25">
      <c r="A56" t="s">
        <v>146</v>
      </c>
    </row>
    <row r="57" spans="1:22" x14ac:dyDescent="0.25">
      <c r="A57" t="s">
        <v>96</v>
      </c>
    </row>
    <row r="58" spans="1:22" x14ac:dyDescent="0.25">
      <c r="A58" t="s">
        <v>149</v>
      </c>
    </row>
    <row r="59" spans="1:22" x14ac:dyDescent="0.25">
      <c r="A59" t="s">
        <v>151</v>
      </c>
    </row>
    <row r="60" spans="1:22" x14ac:dyDescent="0.25">
      <c r="A60" t="s">
        <v>98</v>
      </c>
      <c r="B60">
        <v>19.78</v>
      </c>
      <c r="C60">
        <v>88.83</v>
      </c>
      <c r="D60">
        <v>20</v>
      </c>
      <c r="E60">
        <v>1776</v>
      </c>
      <c r="F60">
        <v>1.56</v>
      </c>
      <c r="G60">
        <v>30.86</v>
      </c>
      <c r="H60">
        <v>1.53</v>
      </c>
      <c r="I60">
        <v>57.96</v>
      </c>
      <c r="J60">
        <v>71.72</v>
      </c>
      <c r="K60">
        <v>44.21</v>
      </c>
      <c r="L60">
        <v>0</v>
      </c>
      <c r="M60">
        <v>0</v>
      </c>
      <c r="N60">
        <v>0.12</v>
      </c>
      <c r="O60">
        <v>0.13</v>
      </c>
      <c r="P60">
        <v>0.19</v>
      </c>
      <c r="Q60" t="s">
        <v>0</v>
      </c>
      <c r="R60">
        <v>324</v>
      </c>
      <c r="S60">
        <v>0.03</v>
      </c>
      <c r="T60">
        <v>0.22</v>
      </c>
      <c r="U60">
        <v>1.98</v>
      </c>
      <c r="V60">
        <v>1</v>
      </c>
    </row>
    <row r="61" spans="1:22" x14ac:dyDescent="0.25">
      <c r="A61" t="s">
        <v>153</v>
      </c>
    </row>
    <row r="62" spans="1:22" x14ac:dyDescent="0.25">
      <c r="A62" t="s">
        <v>100</v>
      </c>
      <c r="B62">
        <v>19.78</v>
      </c>
      <c r="C62">
        <v>196.53</v>
      </c>
      <c r="D62">
        <v>20</v>
      </c>
      <c r="E62">
        <v>3928</v>
      </c>
      <c r="F62">
        <v>9.15</v>
      </c>
      <c r="G62">
        <v>181.03</v>
      </c>
      <c r="H62">
        <v>12.68</v>
      </c>
      <c r="I62">
        <v>15.5</v>
      </c>
      <c r="J62">
        <v>0</v>
      </c>
      <c r="K62">
        <v>15.5</v>
      </c>
      <c r="L62">
        <v>0.03</v>
      </c>
      <c r="M62">
        <v>0.01</v>
      </c>
      <c r="N62">
        <v>1.1299999999999999</v>
      </c>
      <c r="O62">
        <v>1.28</v>
      </c>
      <c r="P62">
        <v>1.32</v>
      </c>
      <c r="Q62" t="s">
        <v>2</v>
      </c>
      <c r="R62">
        <v>342</v>
      </c>
      <c r="S62">
        <v>0.06</v>
      </c>
      <c r="T62">
        <v>0.48</v>
      </c>
      <c r="U62">
        <v>1.1399999999999999</v>
      </c>
      <c r="V62">
        <v>1.03</v>
      </c>
    </row>
    <row r="63" spans="1:22" x14ac:dyDescent="0.25">
      <c r="A63" t="s">
        <v>155</v>
      </c>
    </row>
    <row r="64" spans="1:22" x14ac:dyDescent="0.25">
      <c r="A64" t="s">
        <v>157</v>
      </c>
    </row>
    <row r="65" spans="1:22" x14ac:dyDescent="0.25">
      <c r="A65" t="s">
        <v>159</v>
      </c>
    </row>
    <row r="66" spans="1:22" x14ac:dyDescent="0.25">
      <c r="A66" t="s">
        <v>161</v>
      </c>
    </row>
    <row r="67" spans="1:22" x14ac:dyDescent="0.25">
      <c r="A67" t="s">
        <v>112</v>
      </c>
      <c r="N67">
        <v>22.36</v>
      </c>
      <c r="O67">
        <v>25.37</v>
      </c>
      <c r="P67">
        <v>65.59</v>
      </c>
    </row>
    <row r="68" spans="1:22" x14ac:dyDescent="0.25">
      <c r="A68" t="s">
        <v>99</v>
      </c>
      <c r="B68">
        <v>19.78</v>
      </c>
      <c r="C68">
        <v>567.36</v>
      </c>
      <c r="D68">
        <v>20</v>
      </c>
      <c r="E68">
        <v>11326</v>
      </c>
      <c r="F68">
        <v>28.27</v>
      </c>
      <c r="G68">
        <v>559.36</v>
      </c>
      <c r="H68">
        <v>70.92</v>
      </c>
      <c r="I68">
        <v>8</v>
      </c>
      <c r="J68">
        <v>5.0999999999999996</v>
      </c>
      <c r="K68">
        <v>10.9</v>
      </c>
      <c r="L68">
        <v>0.45</v>
      </c>
      <c r="M68">
        <v>7.0000000000000007E-2</v>
      </c>
      <c r="N68">
        <v>9.59</v>
      </c>
      <c r="O68">
        <v>10.88</v>
      </c>
      <c r="P68">
        <v>14.53</v>
      </c>
      <c r="Q68" t="s">
        <v>1</v>
      </c>
      <c r="R68">
        <v>555</v>
      </c>
      <c r="S68">
        <v>0.28000000000000003</v>
      </c>
      <c r="T68">
        <v>0.28999999999999998</v>
      </c>
      <c r="U68">
        <v>1.66</v>
      </c>
      <c r="V68">
        <v>1</v>
      </c>
    </row>
    <row r="69" spans="1:22" x14ac:dyDescent="0.25">
      <c r="A69" t="s">
        <v>101</v>
      </c>
      <c r="B69">
        <v>19.78</v>
      </c>
      <c r="C69">
        <v>136.51</v>
      </c>
      <c r="D69">
        <v>20</v>
      </c>
      <c r="E69">
        <v>2729</v>
      </c>
      <c r="F69">
        <v>4.4800000000000004</v>
      </c>
      <c r="G69">
        <v>88.62</v>
      </c>
      <c r="H69">
        <v>2.85</v>
      </c>
      <c r="I69">
        <v>47.89</v>
      </c>
      <c r="J69">
        <v>44.81</v>
      </c>
      <c r="K69">
        <v>53.21</v>
      </c>
      <c r="L69">
        <v>0.02</v>
      </c>
      <c r="M69">
        <v>0.01</v>
      </c>
      <c r="N69">
        <v>0.93</v>
      </c>
      <c r="O69">
        <v>1.05</v>
      </c>
      <c r="P69">
        <v>0.49</v>
      </c>
      <c r="Q69" t="s">
        <v>3</v>
      </c>
      <c r="R69">
        <v>828</v>
      </c>
      <c r="S69">
        <v>0.1</v>
      </c>
      <c r="T69">
        <v>0.25</v>
      </c>
      <c r="U69">
        <v>1.72</v>
      </c>
      <c r="V69">
        <v>1</v>
      </c>
    </row>
    <row r="70" spans="1:22" x14ac:dyDescent="0.25">
      <c r="A70" t="s">
        <v>102</v>
      </c>
      <c r="B70">
        <v>19.78</v>
      </c>
      <c r="C70">
        <v>254.31</v>
      </c>
      <c r="D70">
        <v>40</v>
      </c>
      <c r="E70">
        <v>10164</v>
      </c>
      <c r="F70">
        <v>11.89</v>
      </c>
      <c r="G70">
        <v>235.29</v>
      </c>
      <c r="H70">
        <v>13.37</v>
      </c>
      <c r="I70">
        <v>19.03</v>
      </c>
      <c r="J70">
        <v>18.399999999999999</v>
      </c>
      <c r="K70">
        <v>19.649999999999999</v>
      </c>
      <c r="L70">
        <v>0.16</v>
      </c>
      <c r="M70">
        <v>0.08</v>
      </c>
      <c r="N70">
        <v>9.65</v>
      </c>
      <c r="O70">
        <v>10.96</v>
      </c>
      <c r="P70">
        <v>3.26</v>
      </c>
      <c r="Q70" t="s">
        <v>4</v>
      </c>
      <c r="R70">
        <v>1445</v>
      </c>
      <c r="S70">
        <v>0.4</v>
      </c>
      <c r="T70">
        <v>0.43</v>
      </c>
      <c r="U70">
        <v>1.07</v>
      </c>
      <c r="V70">
        <v>1.01</v>
      </c>
    </row>
    <row r="71" spans="1:22" x14ac:dyDescent="0.25">
      <c r="A71" t="s">
        <v>103</v>
      </c>
      <c r="B71">
        <v>19.78</v>
      </c>
      <c r="C71">
        <v>696.9</v>
      </c>
      <c r="D71">
        <v>20</v>
      </c>
      <c r="E71">
        <v>13906</v>
      </c>
      <c r="F71">
        <v>34.18</v>
      </c>
      <c r="G71">
        <v>676.15</v>
      </c>
      <c r="H71">
        <v>33.58</v>
      </c>
      <c r="I71">
        <v>20.75</v>
      </c>
      <c r="J71">
        <v>23.8</v>
      </c>
      <c r="K71">
        <v>17.7</v>
      </c>
      <c r="L71">
        <v>0.45</v>
      </c>
      <c r="M71">
        <v>0.22</v>
      </c>
      <c r="N71">
        <v>26.63</v>
      </c>
      <c r="O71">
        <v>30.22</v>
      </c>
      <c r="P71">
        <v>8.92</v>
      </c>
      <c r="Q71" t="s">
        <v>5</v>
      </c>
      <c r="R71">
        <v>2050</v>
      </c>
      <c r="S71">
        <v>0.82</v>
      </c>
      <c r="T71">
        <v>0.42</v>
      </c>
      <c r="U71">
        <v>1.06</v>
      </c>
      <c r="V71">
        <v>1</v>
      </c>
    </row>
    <row r="72" spans="1:22" x14ac:dyDescent="0.25">
      <c r="A72" t="s">
        <v>104</v>
      </c>
      <c r="B72">
        <v>19.78</v>
      </c>
      <c r="C72">
        <v>83.4</v>
      </c>
      <c r="D72">
        <v>40</v>
      </c>
      <c r="E72">
        <v>3335</v>
      </c>
      <c r="F72">
        <v>2.57</v>
      </c>
      <c r="G72">
        <v>50.91</v>
      </c>
      <c r="H72">
        <v>2.57</v>
      </c>
      <c r="I72">
        <v>32.49</v>
      </c>
      <c r="J72">
        <v>30.15</v>
      </c>
      <c r="K72">
        <v>34.35</v>
      </c>
      <c r="L72">
        <v>0.05</v>
      </c>
      <c r="M72">
        <v>0.02</v>
      </c>
      <c r="N72">
        <v>2.81</v>
      </c>
      <c r="O72">
        <v>3.19</v>
      </c>
      <c r="P72">
        <v>0.94</v>
      </c>
      <c r="Q72" t="s">
        <v>6</v>
      </c>
      <c r="R72">
        <v>2540</v>
      </c>
      <c r="S72">
        <v>0.28000000000000003</v>
      </c>
      <c r="T72">
        <v>0.39</v>
      </c>
      <c r="U72">
        <v>1.05</v>
      </c>
      <c r="V72">
        <v>1</v>
      </c>
    </row>
    <row r="73" spans="1:22" x14ac:dyDescent="0.25">
      <c r="A73" t="s">
        <v>105</v>
      </c>
      <c r="B73">
        <v>19.78</v>
      </c>
      <c r="C73">
        <v>366.19</v>
      </c>
      <c r="D73">
        <v>40</v>
      </c>
      <c r="E73">
        <v>14630</v>
      </c>
      <c r="F73">
        <v>16.98</v>
      </c>
      <c r="G73">
        <v>335.84</v>
      </c>
      <c r="H73">
        <v>12.06</v>
      </c>
      <c r="I73">
        <v>30.35</v>
      </c>
      <c r="J73">
        <v>32.1</v>
      </c>
      <c r="K73">
        <v>28.95</v>
      </c>
      <c r="L73">
        <v>0.18</v>
      </c>
      <c r="M73">
        <v>0.09</v>
      </c>
      <c r="N73">
        <v>10.85</v>
      </c>
      <c r="O73">
        <v>12.32</v>
      </c>
      <c r="P73">
        <v>3.53</v>
      </c>
      <c r="Q73" t="s">
        <v>7</v>
      </c>
      <c r="R73">
        <v>1436</v>
      </c>
      <c r="S73">
        <v>0.32</v>
      </c>
      <c r="T73">
        <v>0.41</v>
      </c>
      <c r="U73">
        <v>1.05</v>
      </c>
      <c r="V73">
        <v>1</v>
      </c>
    </row>
    <row r="74" spans="1:22" x14ac:dyDescent="0.25">
      <c r="A74" t="s">
        <v>106</v>
      </c>
      <c r="B74">
        <v>19.78</v>
      </c>
      <c r="C74">
        <v>77.540000000000006</v>
      </c>
      <c r="D74">
        <v>40</v>
      </c>
      <c r="E74">
        <v>3101</v>
      </c>
      <c r="F74">
        <v>1.63</v>
      </c>
      <c r="G74">
        <v>32.21</v>
      </c>
      <c r="H74">
        <v>1.71</v>
      </c>
      <c r="I74">
        <v>45.33</v>
      </c>
      <c r="J74">
        <v>47.96</v>
      </c>
      <c r="K74">
        <v>42.71</v>
      </c>
      <c r="L74">
        <v>0.03</v>
      </c>
      <c r="M74">
        <v>0.01</v>
      </c>
      <c r="N74">
        <v>1.62</v>
      </c>
      <c r="O74">
        <v>1.84</v>
      </c>
      <c r="P74">
        <v>0.51</v>
      </c>
      <c r="Q74" t="s">
        <v>8</v>
      </c>
      <c r="R74">
        <v>2734</v>
      </c>
      <c r="S74">
        <v>0.27</v>
      </c>
      <c r="T74">
        <v>0.34</v>
      </c>
      <c r="U74">
        <v>1.07</v>
      </c>
      <c r="V74">
        <v>1</v>
      </c>
    </row>
    <row r="75" spans="1:22" x14ac:dyDescent="0.25">
      <c r="A75" t="s">
        <v>107</v>
      </c>
      <c r="B75">
        <v>19.78</v>
      </c>
      <c r="C75">
        <v>78.42</v>
      </c>
      <c r="D75">
        <v>40</v>
      </c>
      <c r="E75">
        <v>3136</v>
      </c>
      <c r="F75">
        <v>0.98</v>
      </c>
      <c r="G75">
        <v>19.43</v>
      </c>
      <c r="H75">
        <v>1.33</v>
      </c>
      <c r="I75">
        <v>58.99</v>
      </c>
      <c r="J75">
        <v>42.71</v>
      </c>
      <c r="K75">
        <v>75.27</v>
      </c>
      <c r="L75">
        <v>0.01</v>
      </c>
      <c r="M75">
        <v>0</v>
      </c>
      <c r="N75">
        <v>0.56999999999999995</v>
      </c>
      <c r="O75">
        <v>0.65</v>
      </c>
      <c r="P75">
        <v>0.18</v>
      </c>
      <c r="Q75" t="s">
        <v>9</v>
      </c>
      <c r="R75">
        <v>1824</v>
      </c>
      <c r="S75">
        <v>0.16</v>
      </c>
      <c r="T75">
        <v>0.36</v>
      </c>
      <c r="U75">
        <v>1.07</v>
      </c>
      <c r="V75">
        <v>1</v>
      </c>
    </row>
    <row r="76" spans="1:22" x14ac:dyDescent="0.25">
      <c r="A76" t="s">
        <v>108</v>
      </c>
      <c r="B76">
        <v>19.78</v>
      </c>
      <c r="C76">
        <v>74.47</v>
      </c>
      <c r="D76">
        <v>40</v>
      </c>
      <c r="E76">
        <v>2978</v>
      </c>
      <c r="F76">
        <v>0.75</v>
      </c>
      <c r="G76">
        <v>14.81</v>
      </c>
      <c r="H76">
        <v>1.25</v>
      </c>
      <c r="I76">
        <v>59.66</v>
      </c>
      <c r="J76">
        <v>0</v>
      </c>
      <c r="K76">
        <v>59.66</v>
      </c>
      <c r="L76">
        <v>0.03</v>
      </c>
      <c r="M76">
        <v>0.01</v>
      </c>
      <c r="N76">
        <v>1.74</v>
      </c>
      <c r="O76">
        <v>1.97</v>
      </c>
      <c r="P76">
        <v>0.52</v>
      </c>
      <c r="Q76" t="s">
        <v>10</v>
      </c>
      <c r="R76">
        <v>8958</v>
      </c>
      <c r="S76">
        <v>0.78</v>
      </c>
      <c r="T76">
        <v>0.31</v>
      </c>
      <c r="U76">
        <v>1.07</v>
      </c>
      <c r="V76">
        <v>1</v>
      </c>
    </row>
    <row r="77" spans="1:22" x14ac:dyDescent="0.25">
      <c r="A77" t="s">
        <v>109</v>
      </c>
      <c r="B77">
        <v>19.78</v>
      </c>
      <c r="C77">
        <v>7.1</v>
      </c>
      <c r="D77">
        <v>20</v>
      </c>
      <c r="E77">
        <v>142</v>
      </c>
      <c r="F77">
        <v>0.04</v>
      </c>
      <c r="G77">
        <v>0.74</v>
      </c>
      <c r="H77">
        <v>1.1200000000000001</v>
      </c>
      <c r="I77">
        <v>6.36</v>
      </c>
      <c r="J77">
        <v>7.3</v>
      </c>
      <c r="K77">
        <v>5.7</v>
      </c>
      <c r="L77">
        <v>0</v>
      </c>
      <c r="M77">
        <v>0</v>
      </c>
      <c r="N77">
        <v>0.06</v>
      </c>
      <c r="O77">
        <v>7.0000000000000007E-2</v>
      </c>
      <c r="P77">
        <v>0.01</v>
      </c>
      <c r="Q77" t="s">
        <v>11</v>
      </c>
      <c r="R77">
        <v>2277</v>
      </c>
      <c r="S77">
        <v>0.19</v>
      </c>
      <c r="T77">
        <v>0.4</v>
      </c>
      <c r="U77">
        <v>1.25</v>
      </c>
      <c r="V77">
        <v>1</v>
      </c>
    </row>
    <row r="78" spans="1:22" x14ac:dyDescent="0.25">
      <c r="A78" t="s">
        <v>110</v>
      </c>
      <c r="B78">
        <v>19.78</v>
      </c>
      <c r="C78">
        <v>14.7</v>
      </c>
      <c r="D78">
        <v>20</v>
      </c>
      <c r="E78">
        <v>294</v>
      </c>
      <c r="F78">
        <v>0.02</v>
      </c>
      <c r="G78">
        <v>0.4</v>
      </c>
      <c r="H78">
        <v>1.03</v>
      </c>
      <c r="I78">
        <v>14.3</v>
      </c>
      <c r="J78">
        <v>15.6</v>
      </c>
      <c r="K78">
        <v>13</v>
      </c>
      <c r="L78">
        <v>0</v>
      </c>
      <c r="M78">
        <v>0</v>
      </c>
      <c r="N78">
        <v>0.02</v>
      </c>
      <c r="O78">
        <v>0.02</v>
      </c>
      <c r="P78">
        <v>0</v>
      </c>
      <c r="Q78" t="s">
        <v>12</v>
      </c>
      <c r="R78">
        <v>2083</v>
      </c>
      <c r="S78">
        <v>0.17</v>
      </c>
      <c r="T78">
        <v>0.43</v>
      </c>
      <c r="U78">
        <v>1.18</v>
      </c>
      <c r="V78">
        <v>1.01</v>
      </c>
    </row>
    <row r="79" spans="1:22" x14ac:dyDescent="0.25">
      <c r="A79" t="s">
        <v>111</v>
      </c>
      <c r="B79">
        <v>19.78</v>
      </c>
      <c r="C79">
        <v>64.459999999999994</v>
      </c>
      <c r="D79">
        <v>40</v>
      </c>
      <c r="E79">
        <v>2578</v>
      </c>
      <c r="F79">
        <v>7.0000000000000007E-2</v>
      </c>
      <c r="G79">
        <v>1.46</v>
      </c>
      <c r="H79">
        <v>1.02</v>
      </c>
      <c r="I79">
        <v>63</v>
      </c>
      <c r="J79">
        <v>52.11</v>
      </c>
      <c r="K79">
        <v>77.12</v>
      </c>
      <c r="L79">
        <v>0</v>
      </c>
      <c r="M79">
        <v>0</v>
      </c>
      <c r="N79">
        <v>0.04</v>
      </c>
      <c r="O79">
        <v>0.05</v>
      </c>
      <c r="P79">
        <v>0.01</v>
      </c>
      <c r="Q79" t="s">
        <v>13</v>
      </c>
      <c r="R79">
        <v>1779</v>
      </c>
      <c r="S79">
        <v>0.15</v>
      </c>
      <c r="T79">
        <v>0.32</v>
      </c>
      <c r="U79">
        <v>1.08</v>
      </c>
      <c r="V79">
        <v>1</v>
      </c>
    </row>
    <row r="80" spans="1:22" x14ac:dyDescent="0.25">
      <c r="A80" t="s">
        <v>14</v>
      </c>
      <c r="N80">
        <v>88.12</v>
      </c>
      <c r="O80">
        <v>100</v>
      </c>
      <c r="P80">
        <v>100</v>
      </c>
    </row>
    <row r="81" spans="1:2" x14ac:dyDescent="0.25">
      <c r="A81" t="s">
        <v>91</v>
      </c>
      <c r="B81" t="s">
        <v>73</v>
      </c>
    </row>
    <row r="82" spans="1:2" x14ac:dyDescent="0.25">
      <c r="A82" t="s">
        <v>147</v>
      </c>
    </row>
    <row r="83" spans="1:2" x14ac:dyDescent="0.25">
      <c r="A83" t="s">
        <v>96</v>
      </c>
    </row>
    <row r="84" spans="1:2" x14ac:dyDescent="0.25">
      <c r="A84" t="s">
        <v>150</v>
      </c>
    </row>
    <row r="85" spans="1:2" x14ac:dyDescent="0.25">
      <c r="A85" t="s">
        <v>152</v>
      </c>
    </row>
    <row r="86" spans="1:2" x14ac:dyDescent="0.25">
      <c r="A86" t="s">
        <v>0</v>
      </c>
      <c r="B86">
        <v>0.25</v>
      </c>
    </row>
    <row r="87" spans="1:2" x14ac:dyDescent="0.25">
      <c r="A87" t="s">
        <v>154</v>
      </c>
    </row>
    <row r="88" spans="1:2" x14ac:dyDescent="0.25">
      <c r="A88" t="s">
        <v>2</v>
      </c>
      <c r="B88">
        <v>1.58</v>
      </c>
    </row>
    <row r="89" spans="1:2" x14ac:dyDescent="0.25">
      <c r="A89" t="s">
        <v>156</v>
      </c>
    </row>
    <row r="90" spans="1:2" x14ac:dyDescent="0.25">
      <c r="A90" t="s">
        <v>158</v>
      </c>
    </row>
    <row r="91" spans="1:2" x14ac:dyDescent="0.25">
      <c r="A91" t="s">
        <v>160</v>
      </c>
    </row>
    <row r="92" spans="1:2" x14ac:dyDescent="0.25">
      <c r="A92" t="s">
        <v>161</v>
      </c>
    </row>
    <row r="93" spans="1:2" x14ac:dyDescent="0.25">
      <c r="A93" t="s">
        <v>1</v>
      </c>
      <c r="B93">
        <v>21.97</v>
      </c>
    </row>
    <row r="94" spans="1:2" x14ac:dyDescent="0.25">
      <c r="A94" t="s">
        <v>3</v>
      </c>
      <c r="B94">
        <v>1.18</v>
      </c>
    </row>
    <row r="95" spans="1:2" x14ac:dyDescent="0.25">
      <c r="A95" t="s">
        <v>4</v>
      </c>
      <c r="B95">
        <v>11.32</v>
      </c>
    </row>
    <row r="96" spans="1:2" x14ac:dyDescent="0.25">
      <c r="A96" t="s">
        <v>5</v>
      </c>
      <c r="B96">
        <v>31.19</v>
      </c>
    </row>
    <row r="97" spans="1:22" x14ac:dyDescent="0.25">
      <c r="A97" t="s">
        <v>6</v>
      </c>
      <c r="B97">
        <v>3.29</v>
      </c>
    </row>
    <row r="98" spans="1:22" x14ac:dyDescent="0.25">
      <c r="A98" t="s">
        <v>7</v>
      </c>
      <c r="B98">
        <v>12.66</v>
      </c>
    </row>
    <row r="99" spans="1:22" x14ac:dyDescent="0.25">
      <c r="A99" t="s">
        <v>8</v>
      </c>
      <c r="B99">
        <v>1.88</v>
      </c>
    </row>
    <row r="100" spans="1:22" x14ac:dyDescent="0.25">
      <c r="A100" t="s">
        <v>9</v>
      </c>
      <c r="B100">
        <v>0.66</v>
      </c>
    </row>
    <row r="101" spans="1:22" x14ac:dyDescent="0.25">
      <c r="A101" t="s">
        <v>10</v>
      </c>
      <c r="B101">
        <v>2</v>
      </c>
    </row>
    <row r="102" spans="1:22" x14ac:dyDescent="0.25">
      <c r="A102" t="s">
        <v>11</v>
      </c>
      <c r="B102">
        <v>7.0000000000000007E-2</v>
      </c>
    </row>
    <row r="103" spans="1:22" x14ac:dyDescent="0.25">
      <c r="A103" t="s">
        <v>12</v>
      </c>
      <c r="B103">
        <v>0.02</v>
      </c>
    </row>
    <row r="104" spans="1:22" x14ac:dyDescent="0.25">
      <c r="A104" t="s">
        <v>13</v>
      </c>
      <c r="B104">
        <v>0.05</v>
      </c>
    </row>
    <row r="105" spans="1:22" x14ac:dyDescent="0.25">
      <c r="A105" t="s">
        <v>14</v>
      </c>
      <c r="B105">
        <v>88.12</v>
      </c>
    </row>
    <row r="107" spans="1:22" x14ac:dyDescent="0.25">
      <c r="B107" t="s">
        <v>164</v>
      </c>
    </row>
    <row r="108" spans="1:22" x14ac:dyDescent="0.25">
      <c r="A108" t="s">
        <v>146</v>
      </c>
    </row>
    <row r="109" spans="1:22" x14ac:dyDescent="0.25">
      <c r="A109" t="s">
        <v>96</v>
      </c>
    </row>
    <row r="110" spans="1:22" x14ac:dyDescent="0.25">
      <c r="A110" t="s">
        <v>149</v>
      </c>
    </row>
    <row r="111" spans="1:22" x14ac:dyDescent="0.25">
      <c r="A111" t="s">
        <v>151</v>
      </c>
    </row>
    <row r="112" spans="1:22" x14ac:dyDescent="0.25">
      <c r="A112" t="s">
        <v>98</v>
      </c>
      <c r="B112">
        <v>19.78</v>
      </c>
      <c r="C112">
        <v>191.27</v>
      </c>
      <c r="D112">
        <v>20</v>
      </c>
      <c r="E112">
        <v>3823</v>
      </c>
      <c r="F112">
        <v>7.44</v>
      </c>
      <c r="G112">
        <v>147.11000000000001</v>
      </c>
      <c r="H112">
        <v>4.33</v>
      </c>
      <c r="I112">
        <v>44.16</v>
      </c>
      <c r="J112">
        <v>41.71</v>
      </c>
      <c r="K112">
        <v>46.61</v>
      </c>
      <c r="L112">
        <v>0.01</v>
      </c>
      <c r="M112">
        <v>0</v>
      </c>
      <c r="N112">
        <v>0.54</v>
      </c>
      <c r="O112">
        <v>0.59</v>
      </c>
      <c r="P112">
        <v>0.89</v>
      </c>
      <c r="Q112" t="s">
        <v>0</v>
      </c>
      <c r="R112">
        <v>280</v>
      </c>
      <c r="S112">
        <v>0.04</v>
      </c>
      <c r="T112">
        <v>0.22</v>
      </c>
      <c r="U112">
        <v>1.97</v>
      </c>
      <c r="V112">
        <v>1</v>
      </c>
    </row>
    <row r="113" spans="1:22" x14ac:dyDescent="0.25">
      <c r="A113" t="s">
        <v>153</v>
      </c>
    </row>
    <row r="114" spans="1:22" x14ac:dyDescent="0.25">
      <c r="A114" t="s">
        <v>100</v>
      </c>
      <c r="B114">
        <v>19.78</v>
      </c>
      <c r="C114">
        <v>72.069999999999993</v>
      </c>
      <c r="D114">
        <v>20</v>
      </c>
      <c r="E114">
        <v>1441</v>
      </c>
      <c r="F114">
        <v>2.78</v>
      </c>
      <c r="G114">
        <v>54.97</v>
      </c>
      <c r="H114">
        <v>4.21</v>
      </c>
      <c r="I114">
        <v>17.100000000000001</v>
      </c>
      <c r="J114">
        <v>0</v>
      </c>
      <c r="K114">
        <v>17.100000000000001</v>
      </c>
      <c r="L114">
        <v>0.01</v>
      </c>
      <c r="M114">
        <v>0</v>
      </c>
      <c r="N114">
        <v>0.35</v>
      </c>
      <c r="O114">
        <v>0.37</v>
      </c>
      <c r="P114">
        <v>0.39</v>
      </c>
      <c r="Q114" t="s">
        <v>2</v>
      </c>
      <c r="R114">
        <v>363</v>
      </c>
      <c r="S114">
        <v>0.04</v>
      </c>
      <c r="T114">
        <v>0.47</v>
      </c>
      <c r="U114">
        <v>1.1499999999999999</v>
      </c>
      <c r="V114">
        <v>1.02</v>
      </c>
    </row>
    <row r="115" spans="1:22" x14ac:dyDescent="0.25">
      <c r="A115" t="s">
        <v>155</v>
      </c>
    </row>
    <row r="116" spans="1:22" x14ac:dyDescent="0.25">
      <c r="A116" t="s">
        <v>157</v>
      </c>
    </row>
    <row r="117" spans="1:22" x14ac:dyDescent="0.25">
      <c r="A117" t="s">
        <v>159</v>
      </c>
    </row>
    <row r="118" spans="1:22" x14ac:dyDescent="0.25">
      <c r="A118" t="s">
        <v>161</v>
      </c>
    </row>
    <row r="119" spans="1:22" x14ac:dyDescent="0.25">
      <c r="A119" t="s">
        <v>112</v>
      </c>
      <c r="N119">
        <v>23.06</v>
      </c>
      <c r="O119">
        <v>25.05</v>
      </c>
      <c r="P119">
        <v>65.95</v>
      </c>
    </row>
    <row r="120" spans="1:22" x14ac:dyDescent="0.25">
      <c r="A120" t="s">
        <v>99</v>
      </c>
      <c r="B120">
        <v>19.78</v>
      </c>
      <c r="C120">
        <v>574.29</v>
      </c>
      <c r="D120">
        <v>20</v>
      </c>
      <c r="E120">
        <v>11464</v>
      </c>
      <c r="F120">
        <v>28.64</v>
      </c>
      <c r="G120">
        <v>566.54</v>
      </c>
      <c r="H120">
        <v>74.099999999999994</v>
      </c>
      <c r="I120">
        <v>7.75</v>
      </c>
      <c r="J120">
        <v>4.2</v>
      </c>
      <c r="K120">
        <v>11.3</v>
      </c>
      <c r="L120">
        <v>0.45</v>
      </c>
      <c r="M120">
        <v>7.0000000000000007E-2</v>
      </c>
      <c r="N120">
        <v>9.6199999999999992</v>
      </c>
      <c r="O120">
        <v>10.45</v>
      </c>
      <c r="P120">
        <v>14.22</v>
      </c>
      <c r="Q120" t="s">
        <v>1</v>
      </c>
      <c r="R120">
        <v>542</v>
      </c>
      <c r="S120">
        <v>0.28000000000000003</v>
      </c>
      <c r="T120">
        <v>0.28999999999999998</v>
      </c>
      <c r="U120">
        <v>1.66</v>
      </c>
      <c r="V120">
        <v>1</v>
      </c>
    </row>
    <row r="121" spans="1:22" x14ac:dyDescent="0.25">
      <c r="A121" t="s">
        <v>101</v>
      </c>
      <c r="B121">
        <v>19.78</v>
      </c>
      <c r="C121">
        <v>148.12</v>
      </c>
      <c r="D121">
        <v>20</v>
      </c>
      <c r="E121">
        <v>2961</v>
      </c>
      <c r="F121">
        <v>5.08</v>
      </c>
      <c r="G121">
        <v>100.46</v>
      </c>
      <c r="H121">
        <v>3.11</v>
      </c>
      <c r="I121">
        <v>47.66</v>
      </c>
      <c r="J121">
        <v>50.01</v>
      </c>
      <c r="K121">
        <v>43.61</v>
      </c>
      <c r="L121">
        <v>0.02</v>
      </c>
      <c r="M121">
        <v>0.01</v>
      </c>
      <c r="N121">
        <v>1.05</v>
      </c>
      <c r="O121">
        <v>1.1399999999999999</v>
      </c>
      <c r="P121">
        <v>0.54</v>
      </c>
      <c r="Q121" t="s">
        <v>3</v>
      </c>
      <c r="R121">
        <v>820</v>
      </c>
      <c r="S121">
        <v>0.1</v>
      </c>
      <c r="T121">
        <v>0.25</v>
      </c>
      <c r="U121">
        <v>1.72</v>
      </c>
      <c r="V121">
        <v>1</v>
      </c>
    </row>
    <row r="122" spans="1:22" x14ac:dyDescent="0.25">
      <c r="A122" t="s">
        <v>102</v>
      </c>
      <c r="B122">
        <v>19.78</v>
      </c>
      <c r="C122">
        <v>286.47000000000003</v>
      </c>
      <c r="D122">
        <v>40</v>
      </c>
      <c r="E122">
        <v>11448</v>
      </c>
      <c r="F122">
        <v>13.53</v>
      </c>
      <c r="G122">
        <v>267.62</v>
      </c>
      <c r="H122">
        <v>15.2</v>
      </c>
      <c r="I122">
        <v>18.850000000000001</v>
      </c>
      <c r="J122">
        <v>18.45</v>
      </c>
      <c r="K122">
        <v>19.25</v>
      </c>
      <c r="L122">
        <v>0.19</v>
      </c>
      <c r="M122">
        <v>0.09</v>
      </c>
      <c r="N122">
        <v>11</v>
      </c>
      <c r="O122">
        <v>11.95</v>
      </c>
      <c r="P122">
        <v>3.62</v>
      </c>
      <c r="Q122" t="s">
        <v>4</v>
      </c>
      <c r="R122">
        <v>1441</v>
      </c>
      <c r="S122">
        <v>0.44</v>
      </c>
      <c r="T122">
        <v>0.42</v>
      </c>
      <c r="U122">
        <v>1.08</v>
      </c>
      <c r="V122">
        <v>1.01</v>
      </c>
    </row>
    <row r="123" spans="1:22" x14ac:dyDescent="0.25">
      <c r="A123" t="s">
        <v>103</v>
      </c>
      <c r="B123">
        <v>19.78</v>
      </c>
      <c r="C123">
        <v>656.07</v>
      </c>
      <c r="D123">
        <v>20</v>
      </c>
      <c r="E123">
        <v>13093</v>
      </c>
      <c r="F123">
        <v>32.11</v>
      </c>
      <c r="G123">
        <v>635.16999999999996</v>
      </c>
      <c r="H123">
        <v>31.39</v>
      </c>
      <c r="I123">
        <v>20.9</v>
      </c>
      <c r="J123">
        <v>21.1</v>
      </c>
      <c r="K123">
        <v>20.7</v>
      </c>
      <c r="L123">
        <v>0.42</v>
      </c>
      <c r="M123">
        <v>0.21</v>
      </c>
      <c r="N123">
        <v>24.95</v>
      </c>
      <c r="O123">
        <v>27.1</v>
      </c>
      <c r="P123">
        <v>8.15</v>
      </c>
      <c r="Q123" t="s">
        <v>5</v>
      </c>
      <c r="R123">
        <v>2052</v>
      </c>
      <c r="S123">
        <v>0.79</v>
      </c>
      <c r="T123">
        <v>0.42</v>
      </c>
      <c r="U123">
        <v>1.07</v>
      </c>
      <c r="V123">
        <v>1</v>
      </c>
    </row>
    <row r="124" spans="1:22" x14ac:dyDescent="0.25">
      <c r="A124" t="s">
        <v>104</v>
      </c>
      <c r="B124">
        <v>19.78</v>
      </c>
      <c r="C124">
        <v>80.849999999999994</v>
      </c>
      <c r="D124">
        <v>40</v>
      </c>
      <c r="E124">
        <v>3233</v>
      </c>
      <c r="F124">
        <v>2.39</v>
      </c>
      <c r="G124">
        <v>47.28</v>
      </c>
      <c r="H124">
        <v>2.41</v>
      </c>
      <c r="I124">
        <v>33.57</v>
      </c>
      <c r="J124">
        <v>31.4</v>
      </c>
      <c r="K124">
        <v>35.299999999999997</v>
      </c>
      <c r="L124">
        <v>0.04</v>
      </c>
      <c r="M124">
        <v>0.02</v>
      </c>
      <c r="N124">
        <v>2.61</v>
      </c>
      <c r="O124">
        <v>2.84</v>
      </c>
      <c r="P124">
        <v>0.85</v>
      </c>
      <c r="Q124" t="s">
        <v>6</v>
      </c>
      <c r="R124">
        <v>2582</v>
      </c>
      <c r="S124">
        <v>0.28000000000000003</v>
      </c>
      <c r="T124">
        <v>0.39</v>
      </c>
      <c r="U124">
        <v>1.06</v>
      </c>
      <c r="V124">
        <v>1</v>
      </c>
    </row>
    <row r="125" spans="1:22" x14ac:dyDescent="0.25">
      <c r="A125" t="s">
        <v>105</v>
      </c>
      <c r="B125">
        <v>19.78</v>
      </c>
      <c r="C125">
        <v>351.68</v>
      </c>
      <c r="D125">
        <v>40</v>
      </c>
      <c r="E125">
        <v>14051</v>
      </c>
      <c r="F125">
        <v>16.18</v>
      </c>
      <c r="G125">
        <v>320.12</v>
      </c>
      <c r="H125">
        <v>11.14</v>
      </c>
      <c r="I125">
        <v>31.56</v>
      </c>
      <c r="J125">
        <v>33.450000000000003</v>
      </c>
      <c r="K125">
        <v>30.05</v>
      </c>
      <c r="L125">
        <v>0.17</v>
      </c>
      <c r="M125">
        <v>0.09</v>
      </c>
      <c r="N125">
        <v>10.34</v>
      </c>
      <c r="O125">
        <v>11.23</v>
      </c>
      <c r="P125">
        <v>3.28</v>
      </c>
      <c r="Q125" t="s">
        <v>7</v>
      </c>
      <c r="R125">
        <v>1464</v>
      </c>
      <c r="S125">
        <v>0.32</v>
      </c>
      <c r="T125">
        <v>0.4</v>
      </c>
      <c r="U125">
        <v>1.06</v>
      </c>
      <c r="V125">
        <v>1</v>
      </c>
    </row>
    <row r="126" spans="1:22" x14ac:dyDescent="0.25">
      <c r="A126" t="s">
        <v>106</v>
      </c>
      <c r="B126">
        <v>19.78</v>
      </c>
      <c r="C126">
        <v>87.98</v>
      </c>
      <c r="D126">
        <v>40</v>
      </c>
      <c r="E126">
        <v>3518</v>
      </c>
      <c r="F126">
        <v>1.96</v>
      </c>
      <c r="G126">
        <v>38.72</v>
      </c>
      <c r="H126">
        <v>1.79</v>
      </c>
      <c r="I126">
        <v>49.26</v>
      </c>
      <c r="J126">
        <v>51.66</v>
      </c>
      <c r="K126">
        <v>46.86</v>
      </c>
      <c r="L126">
        <v>0.03</v>
      </c>
      <c r="M126">
        <v>0.02</v>
      </c>
      <c r="N126">
        <v>1.94</v>
      </c>
      <c r="O126">
        <v>2.11</v>
      </c>
      <c r="P126">
        <v>0.59</v>
      </c>
      <c r="Q126" t="s">
        <v>8</v>
      </c>
      <c r="R126">
        <v>2835</v>
      </c>
      <c r="S126">
        <v>0.28000000000000003</v>
      </c>
      <c r="T126">
        <v>0.34</v>
      </c>
      <c r="U126">
        <v>1.08</v>
      </c>
      <c r="V126">
        <v>1</v>
      </c>
    </row>
    <row r="127" spans="1:22" x14ac:dyDescent="0.25">
      <c r="A127" t="s">
        <v>107</v>
      </c>
      <c r="B127">
        <v>19.78</v>
      </c>
      <c r="C127">
        <v>69.239999999999995</v>
      </c>
      <c r="D127">
        <v>40</v>
      </c>
      <c r="E127">
        <v>2769</v>
      </c>
      <c r="F127">
        <v>0.43</v>
      </c>
      <c r="G127">
        <v>8.5</v>
      </c>
      <c r="H127">
        <v>1.1399999999999999</v>
      </c>
      <c r="I127">
        <v>60.74</v>
      </c>
      <c r="J127">
        <v>42.61</v>
      </c>
      <c r="K127">
        <v>78.87</v>
      </c>
      <c r="L127">
        <v>0</v>
      </c>
      <c r="M127">
        <v>0</v>
      </c>
      <c r="N127">
        <v>0.25</v>
      </c>
      <c r="O127">
        <v>0.27</v>
      </c>
      <c r="P127">
        <v>0.08</v>
      </c>
      <c r="Q127" t="s">
        <v>9</v>
      </c>
      <c r="R127">
        <v>1844</v>
      </c>
      <c r="S127">
        <v>0.16</v>
      </c>
      <c r="T127">
        <v>0.36</v>
      </c>
      <c r="U127">
        <v>1.07</v>
      </c>
      <c r="V127">
        <v>1</v>
      </c>
    </row>
    <row r="128" spans="1:22" x14ac:dyDescent="0.25">
      <c r="A128" t="s">
        <v>108</v>
      </c>
      <c r="B128">
        <v>19.78</v>
      </c>
      <c r="C128">
        <v>78.95</v>
      </c>
      <c r="D128">
        <v>40</v>
      </c>
      <c r="E128">
        <v>3157</v>
      </c>
      <c r="F128">
        <v>0.9</v>
      </c>
      <c r="G128">
        <v>17.829999999999998</v>
      </c>
      <c r="H128">
        <v>1.29</v>
      </c>
      <c r="I128">
        <v>61.11</v>
      </c>
      <c r="J128">
        <v>0</v>
      </c>
      <c r="K128">
        <v>61.11</v>
      </c>
      <c r="L128">
        <v>0.03</v>
      </c>
      <c r="M128">
        <v>0.02</v>
      </c>
      <c r="N128">
        <v>2.08</v>
      </c>
      <c r="O128">
        <v>2.2599999999999998</v>
      </c>
      <c r="P128">
        <v>0.61</v>
      </c>
      <c r="Q128" t="s">
        <v>10</v>
      </c>
      <c r="R128">
        <v>9004</v>
      </c>
      <c r="S128">
        <v>0.79</v>
      </c>
      <c r="T128">
        <v>0.32</v>
      </c>
      <c r="U128">
        <v>1.07</v>
      </c>
      <c r="V128">
        <v>1</v>
      </c>
    </row>
    <row r="129" spans="1:22" x14ac:dyDescent="0.25">
      <c r="A129" t="s">
        <v>109</v>
      </c>
      <c r="B129">
        <v>19.78</v>
      </c>
      <c r="C129">
        <v>58.71</v>
      </c>
      <c r="D129">
        <v>20</v>
      </c>
      <c r="E129">
        <v>1174</v>
      </c>
      <c r="F129">
        <v>2.61</v>
      </c>
      <c r="G129">
        <v>51.61</v>
      </c>
      <c r="H129">
        <v>8.27</v>
      </c>
      <c r="I129">
        <v>7.1</v>
      </c>
      <c r="J129">
        <v>7.1</v>
      </c>
      <c r="K129">
        <v>7.1</v>
      </c>
      <c r="L129">
        <v>0.04</v>
      </c>
      <c r="M129">
        <v>0.03</v>
      </c>
      <c r="N129">
        <v>4.04</v>
      </c>
      <c r="O129">
        <v>4.3899999999999997</v>
      </c>
      <c r="P129">
        <v>0.8</v>
      </c>
      <c r="Q129" t="s">
        <v>11</v>
      </c>
      <c r="R129">
        <v>2391</v>
      </c>
      <c r="S129">
        <v>0.43</v>
      </c>
      <c r="T129">
        <v>0.4</v>
      </c>
      <c r="U129">
        <v>1.25</v>
      </c>
      <c r="V129">
        <v>1</v>
      </c>
    </row>
    <row r="130" spans="1:22" x14ac:dyDescent="0.25">
      <c r="A130" t="s">
        <v>110</v>
      </c>
      <c r="B130">
        <v>19.78</v>
      </c>
      <c r="C130">
        <v>17.600000000000001</v>
      </c>
      <c r="D130">
        <v>20</v>
      </c>
      <c r="E130">
        <v>352</v>
      </c>
      <c r="F130">
        <v>0.13</v>
      </c>
      <c r="G130">
        <v>2.5499999999999998</v>
      </c>
      <c r="H130">
        <v>1.17</v>
      </c>
      <c r="I130">
        <v>15.05</v>
      </c>
      <c r="J130">
        <v>15.8</v>
      </c>
      <c r="K130">
        <v>14.3</v>
      </c>
      <c r="L130">
        <v>0</v>
      </c>
      <c r="M130">
        <v>0</v>
      </c>
      <c r="N130">
        <v>0.12</v>
      </c>
      <c r="O130">
        <v>0.13</v>
      </c>
      <c r="P130">
        <v>0.02</v>
      </c>
      <c r="Q130" t="s">
        <v>12</v>
      </c>
      <c r="R130">
        <v>2155</v>
      </c>
      <c r="S130">
        <v>0.19</v>
      </c>
      <c r="T130">
        <v>0.42</v>
      </c>
      <c r="U130">
        <v>1.2</v>
      </c>
      <c r="V130">
        <v>1.01</v>
      </c>
    </row>
    <row r="131" spans="1:22" x14ac:dyDescent="0.25">
      <c r="A131" t="s">
        <v>111</v>
      </c>
      <c r="B131">
        <v>19.78</v>
      </c>
      <c r="C131">
        <v>67.94</v>
      </c>
      <c r="D131">
        <v>40</v>
      </c>
      <c r="E131">
        <v>2717</v>
      </c>
      <c r="F131">
        <v>0.19</v>
      </c>
      <c r="G131">
        <v>3.77</v>
      </c>
      <c r="H131">
        <v>1.06</v>
      </c>
      <c r="I131">
        <v>64.17</v>
      </c>
      <c r="J131">
        <v>55.26</v>
      </c>
      <c r="K131">
        <v>75.72</v>
      </c>
      <c r="L131">
        <v>0</v>
      </c>
      <c r="M131">
        <v>0</v>
      </c>
      <c r="N131">
        <v>0.1</v>
      </c>
      <c r="O131">
        <v>0.11</v>
      </c>
      <c r="P131">
        <v>0.03</v>
      </c>
      <c r="Q131" t="s">
        <v>13</v>
      </c>
      <c r="R131">
        <v>1784</v>
      </c>
      <c r="S131">
        <v>0.15</v>
      </c>
      <c r="T131">
        <v>0.32</v>
      </c>
      <c r="U131">
        <v>1.08</v>
      </c>
      <c r="V131">
        <v>1</v>
      </c>
    </row>
    <row r="132" spans="1:22" x14ac:dyDescent="0.25">
      <c r="A132" t="s">
        <v>14</v>
      </c>
      <c r="N132">
        <v>92.06</v>
      </c>
      <c r="O132">
        <v>100</v>
      </c>
      <c r="P132">
        <v>100</v>
      </c>
    </row>
    <row r="133" spans="1:22" x14ac:dyDescent="0.25">
      <c r="A133" t="s">
        <v>91</v>
      </c>
      <c r="B133" t="s">
        <v>73</v>
      </c>
    </row>
    <row r="134" spans="1:22" x14ac:dyDescent="0.25">
      <c r="A134" t="s">
        <v>147</v>
      </c>
    </row>
    <row r="135" spans="1:22" x14ac:dyDescent="0.25">
      <c r="A135" t="s">
        <v>96</v>
      </c>
    </row>
    <row r="136" spans="1:22" x14ac:dyDescent="0.25">
      <c r="A136" t="s">
        <v>150</v>
      </c>
    </row>
    <row r="137" spans="1:22" x14ac:dyDescent="0.25">
      <c r="A137" t="s">
        <v>152</v>
      </c>
    </row>
    <row r="138" spans="1:22" x14ac:dyDescent="0.25">
      <c r="A138" t="s">
        <v>0</v>
      </c>
      <c r="B138">
        <v>1.1599999999999999</v>
      </c>
    </row>
    <row r="139" spans="1:22" x14ac:dyDescent="0.25">
      <c r="A139" t="s">
        <v>154</v>
      </c>
    </row>
    <row r="140" spans="1:22" x14ac:dyDescent="0.25">
      <c r="A140" t="s">
        <v>2</v>
      </c>
      <c r="B140">
        <v>0.48</v>
      </c>
    </row>
    <row r="141" spans="1:22" x14ac:dyDescent="0.25">
      <c r="A141" t="s">
        <v>156</v>
      </c>
    </row>
    <row r="142" spans="1:22" x14ac:dyDescent="0.25">
      <c r="A142" t="s">
        <v>158</v>
      </c>
    </row>
    <row r="143" spans="1:22" x14ac:dyDescent="0.25">
      <c r="A143" t="s">
        <v>160</v>
      </c>
    </row>
    <row r="144" spans="1:22" x14ac:dyDescent="0.25">
      <c r="A144" t="s">
        <v>161</v>
      </c>
    </row>
    <row r="145" spans="1:2" x14ac:dyDescent="0.25">
      <c r="A145" t="s">
        <v>1</v>
      </c>
      <c r="B145">
        <v>22.05</v>
      </c>
    </row>
    <row r="146" spans="1:2" x14ac:dyDescent="0.25">
      <c r="A146" t="s">
        <v>3</v>
      </c>
      <c r="B146">
        <v>1.33</v>
      </c>
    </row>
    <row r="147" spans="1:2" x14ac:dyDescent="0.25">
      <c r="A147" t="s">
        <v>4</v>
      </c>
      <c r="B147">
        <v>12.91</v>
      </c>
    </row>
    <row r="148" spans="1:2" x14ac:dyDescent="0.25">
      <c r="A148" t="s">
        <v>5</v>
      </c>
      <c r="B148">
        <v>29.22</v>
      </c>
    </row>
    <row r="149" spans="1:2" x14ac:dyDescent="0.25">
      <c r="A149" t="s">
        <v>6</v>
      </c>
      <c r="B149">
        <v>3.06</v>
      </c>
    </row>
    <row r="150" spans="1:2" x14ac:dyDescent="0.25">
      <c r="A150" t="s">
        <v>7</v>
      </c>
      <c r="B150">
        <v>12.06</v>
      </c>
    </row>
    <row r="151" spans="1:2" x14ac:dyDescent="0.25">
      <c r="A151" t="s">
        <v>8</v>
      </c>
      <c r="B151">
        <v>2.25</v>
      </c>
    </row>
    <row r="152" spans="1:2" x14ac:dyDescent="0.25">
      <c r="A152" t="s">
        <v>9</v>
      </c>
      <c r="B152">
        <v>0.28999999999999998</v>
      </c>
    </row>
    <row r="153" spans="1:2" x14ac:dyDescent="0.25">
      <c r="A153" t="s">
        <v>10</v>
      </c>
      <c r="B153">
        <v>2.4</v>
      </c>
    </row>
    <row r="154" spans="1:2" x14ac:dyDescent="0.25">
      <c r="A154" t="s">
        <v>11</v>
      </c>
      <c r="B154">
        <v>4.5999999999999996</v>
      </c>
    </row>
    <row r="155" spans="1:2" x14ac:dyDescent="0.25">
      <c r="A155" t="s">
        <v>12</v>
      </c>
      <c r="B155">
        <v>0.14000000000000001</v>
      </c>
    </row>
    <row r="156" spans="1:2" x14ac:dyDescent="0.25">
      <c r="A156" t="s">
        <v>13</v>
      </c>
      <c r="B156">
        <v>0.12</v>
      </c>
    </row>
    <row r="157" spans="1:2" x14ac:dyDescent="0.25">
      <c r="A157" t="s">
        <v>14</v>
      </c>
      <c r="B157">
        <v>92.06</v>
      </c>
    </row>
    <row r="159" spans="1:2" x14ac:dyDescent="0.25">
      <c r="B159" t="s">
        <v>165</v>
      </c>
    </row>
    <row r="160" spans="1:2" x14ac:dyDescent="0.25">
      <c r="A160" t="s">
        <v>146</v>
      </c>
    </row>
    <row r="161" spans="1:22" x14ac:dyDescent="0.25">
      <c r="A161" t="s">
        <v>96</v>
      </c>
    </row>
    <row r="162" spans="1:22" x14ac:dyDescent="0.25">
      <c r="A162" t="s">
        <v>149</v>
      </c>
    </row>
    <row r="163" spans="1:22" x14ac:dyDescent="0.25">
      <c r="A163" t="s">
        <v>151</v>
      </c>
    </row>
    <row r="164" spans="1:22" x14ac:dyDescent="0.25">
      <c r="A164" t="s">
        <v>98</v>
      </c>
      <c r="B164">
        <v>19.760000000000002</v>
      </c>
      <c r="C164">
        <v>198.13</v>
      </c>
      <c r="D164">
        <v>20</v>
      </c>
      <c r="E164">
        <v>3960</v>
      </c>
      <c r="F164">
        <v>7.14</v>
      </c>
      <c r="G164">
        <v>141.07</v>
      </c>
      <c r="H164">
        <v>3.47</v>
      </c>
      <c r="I164">
        <v>57.06</v>
      </c>
      <c r="J164">
        <v>59.21</v>
      </c>
      <c r="K164">
        <v>54.91</v>
      </c>
      <c r="L164">
        <v>0.01</v>
      </c>
      <c r="M164">
        <v>0</v>
      </c>
      <c r="N164">
        <v>0.51</v>
      </c>
      <c r="O164">
        <v>0.55000000000000004</v>
      </c>
      <c r="P164">
        <v>0.77</v>
      </c>
      <c r="Q164" t="s">
        <v>0</v>
      </c>
      <c r="R164">
        <v>314</v>
      </c>
      <c r="S164">
        <v>0.04</v>
      </c>
      <c r="T164">
        <v>0.23</v>
      </c>
      <c r="U164">
        <v>1.91</v>
      </c>
      <c r="V164">
        <v>1</v>
      </c>
    </row>
    <row r="165" spans="1:22" x14ac:dyDescent="0.25">
      <c r="A165" t="s">
        <v>153</v>
      </c>
    </row>
    <row r="166" spans="1:22" x14ac:dyDescent="0.25">
      <c r="A166" t="s">
        <v>100</v>
      </c>
      <c r="B166">
        <v>19.760000000000002</v>
      </c>
      <c r="C166">
        <v>107.94</v>
      </c>
      <c r="D166">
        <v>20</v>
      </c>
      <c r="E166">
        <v>2158</v>
      </c>
      <c r="F166">
        <v>4.3600000000000003</v>
      </c>
      <c r="G166">
        <v>86.14</v>
      </c>
      <c r="H166">
        <v>4.95</v>
      </c>
      <c r="I166">
        <v>21.8</v>
      </c>
      <c r="J166">
        <v>0</v>
      </c>
      <c r="K166">
        <v>21.8</v>
      </c>
      <c r="L166">
        <v>0.02</v>
      </c>
      <c r="M166">
        <v>0.01</v>
      </c>
      <c r="N166">
        <v>0.55000000000000004</v>
      </c>
      <c r="O166">
        <v>0.57999999999999996</v>
      </c>
      <c r="P166">
        <v>0.57999999999999996</v>
      </c>
      <c r="Q166" t="s">
        <v>2</v>
      </c>
      <c r="R166">
        <v>417</v>
      </c>
      <c r="S166">
        <v>0.05</v>
      </c>
      <c r="T166">
        <v>0.47</v>
      </c>
      <c r="U166">
        <v>1.1499999999999999</v>
      </c>
      <c r="V166">
        <v>1.02</v>
      </c>
    </row>
    <row r="167" spans="1:22" x14ac:dyDescent="0.25">
      <c r="A167" t="s">
        <v>155</v>
      </c>
    </row>
    <row r="168" spans="1:22" x14ac:dyDescent="0.25">
      <c r="A168" t="s">
        <v>157</v>
      </c>
    </row>
    <row r="169" spans="1:22" x14ac:dyDescent="0.25">
      <c r="A169" t="s">
        <v>159</v>
      </c>
    </row>
    <row r="170" spans="1:22" x14ac:dyDescent="0.25">
      <c r="A170" t="s">
        <v>161</v>
      </c>
    </row>
    <row r="171" spans="1:22" x14ac:dyDescent="0.25">
      <c r="A171" t="s">
        <v>112</v>
      </c>
      <c r="N171">
        <v>25.45</v>
      </c>
      <c r="O171">
        <v>27.03</v>
      </c>
      <c r="P171">
        <v>66.64</v>
      </c>
    </row>
    <row r="172" spans="1:22" x14ac:dyDescent="0.25">
      <c r="A172" t="s">
        <v>99</v>
      </c>
      <c r="B172">
        <v>19.760000000000002</v>
      </c>
      <c r="C172">
        <v>709.96</v>
      </c>
      <c r="D172">
        <v>20</v>
      </c>
      <c r="E172">
        <v>14166</v>
      </c>
      <c r="F172">
        <v>35.590000000000003</v>
      </c>
      <c r="G172">
        <v>703.16</v>
      </c>
      <c r="H172">
        <v>104.4</v>
      </c>
      <c r="I172">
        <v>6.8</v>
      </c>
      <c r="J172">
        <v>4.3</v>
      </c>
      <c r="K172">
        <v>9.3000000000000007</v>
      </c>
      <c r="L172">
        <v>0.56000000000000005</v>
      </c>
      <c r="M172">
        <v>0.09</v>
      </c>
      <c r="N172">
        <v>11.85</v>
      </c>
      <c r="O172">
        <v>12.59</v>
      </c>
      <c r="P172">
        <v>16.03</v>
      </c>
      <c r="Q172" t="s">
        <v>1</v>
      </c>
      <c r="R172">
        <v>504</v>
      </c>
      <c r="S172">
        <v>0.3</v>
      </c>
      <c r="T172">
        <v>0.3</v>
      </c>
      <c r="U172">
        <v>1.62</v>
      </c>
      <c r="V172">
        <v>1</v>
      </c>
    </row>
    <row r="173" spans="1:22" x14ac:dyDescent="0.25">
      <c r="A173" t="s">
        <v>101</v>
      </c>
      <c r="B173">
        <v>19.760000000000002</v>
      </c>
      <c r="C173">
        <v>90.68</v>
      </c>
      <c r="D173">
        <v>20</v>
      </c>
      <c r="E173">
        <v>1813</v>
      </c>
      <c r="F173">
        <v>2.17</v>
      </c>
      <c r="G173">
        <v>42.93</v>
      </c>
      <c r="H173">
        <v>1.9</v>
      </c>
      <c r="I173">
        <v>47.75</v>
      </c>
      <c r="J173">
        <v>49.11</v>
      </c>
      <c r="K173">
        <v>45.41</v>
      </c>
      <c r="L173">
        <v>0.01</v>
      </c>
      <c r="M173">
        <v>0</v>
      </c>
      <c r="N173">
        <v>0.44</v>
      </c>
      <c r="O173">
        <v>0.47</v>
      </c>
      <c r="P173">
        <v>0.21</v>
      </c>
      <c r="Q173" t="s">
        <v>3</v>
      </c>
      <c r="R173">
        <v>814</v>
      </c>
      <c r="S173">
        <v>0.08</v>
      </c>
      <c r="T173">
        <v>0.26</v>
      </c>
      <c r="U173">
        <v>1.67</v>
      </c>
      <c r="V173">
        <v>1</v>
      </c>
    </row>
    <row r="174" spans="1:22" x14ac:dyDescent="0.25">
      <c r="A174" t="s">
        <v>102</v>
      </c>
      <c r="B174">
        <v>19.760000000000002</v>
      </c>
      <c r="C174">
        <v>282.26</v>
      </c>
      <c r="D174">
        <v>40</v>
      </c>
      <c r="E174">
        <v>11280</v>
      </c>
      <c r="F174">
        <v>13.31</v>
      </c>
      <c r="G174">
        <v>262.94</v>
      </c>
      <c r="H174">
        <v>14.61</v>
      </c>
      <c r="I174">
        <v>19.329999999999998</v>
      </c>
      <c r="J174">
        <v>21.25</v>
      </c>
      <c r="K174">
        <v>17.399999999999999</v>
      </c>
      <c r="L174">
        <v>0.18</v>
      </c>
      <c r="M174">
        <v>0.09</v>
      </c>
      <c r="N174">
        <v>11.03</v>
      </c>
      <c r="O174">
        <v>11.71</v>
      </c>
      <c r="P174">
        <v>3.33</v>
      </c>
      <c r="Q174" t="s">
        <v>4</v>
      </c>
      <c r="R174">
        <v>1488</v>
      </c>
      <c r="S174">
        <v>0.44</v>
      </c>
      <c r="T174">
        <v>0.42</v>
      </c>
      <c r="U174">
        <v>1.08</v>
      </c>
      <c r="V174">
        <v>1.01</v>
      </c>
    </row>
    <row r="175" spans="1:22" x14ac:dyDescent="0.25">
      <c r="A175" t="s">
        <v>103</v>
      </c>
      <c r="B175">
        <v>19.760000000000002</v>
      </c>
      <c r="C175">
        <v>605.91</v>
      </c>
      <c r="D175">
        <v>20</v>
      </c>
      <c r="E175">
        <v>12094</v>
      </c>
      <c r="F175">
        <v>29.65</v>
      </c>
      <c r="G175">
        <v>585.86</v>
      </c>
      <c r="H175">
        <v>30.22</v>
      </c>
      <c r="I175">
        <v>20.05</v>
      </c>
      <c r="J175">
        <v>21.6</v>
      </c>
      <c r="K175">
        <v>18.5</v>
      </c>
      <c r="L175">
        <v>0.39</v>
      </c>
      <c r="M175">
        <v>0.19</v>
      </c>
      <c r="N175">
        <v>23.44</v>
      </c>
      <c r="O175">
        <v>24.89</v>
      </c>
      <c r="P175">
        <v>7.01</v>
      </c>
      <c r="Q175" t="s">
        <v>5</v>
      </c>
      <c r="R175">
        <v>2047</v>
      </c>
      <c r="S175">
        <v>0.76</v>
      </c>
      <c r="T175">
        <v>0.41</v>
      </c>
      <c r="U175">
        <v>1.07</v>
      </c>
      <c r="V175">
        <v>1</v>
      </c>
    </row>
    <row r="176" spans="1:22" x14ac:dyDescent="0.25">
      <c r="A176" t="s">
        <v>104</v>
      </c>
      <c r="B176">
        <v>19.760000000000002</v>
      </c>
      <c r="C176">
        <v>77.569999999999993</v>
      </c>
      <c r="D176">
        <v>40</v>
      </c>
      <c r="E176">
        <v>3102</v>
      </c>
      <c r="F176">
        <v>2.2999999999999998</v>
      </c>
      <c r="G176">
        <v>45.47</v>
      </c>
      <c r="H176">
        <v>2.42</v>
      </c>
      <c r="I176">
        <v>32.1</v>
      </c>
      <c r="J176">
        <v>30.35</v>
      </c>
      <c r="K176">
        <v>33.5</v>
      </c>
      <c r="L176">
        <v>0.04</v>
      </c>
      <c r="M176">
        <v>0.02</v>
      </c>
      <c r="N176">
        <v>2.56</v>
      </c>
      <c r="O176">
        <v>2.72</v>
      </c>
      <c r="P176">
        <v>0.76</v>
      </c>
      <c r="Q176" t="s">
        <v>6</v>
      </c>
      <c r="R176">
        <v>2575</v>
      </c>
      <c r="S176">
        <v>0.28000000000000003</v>
      </c>
      <c r="T176">
        <v>0.38</v>
      </c>
      <c r="U176">
        <v>1.06</v>
      </c>
      <c r="V176">
        <v>1</v>
      </c>
    </row>
    <row r="177" spans="1:22" x14ac:dyDescent="0.25">
      <c r="A177" t="s">
        <v>105</v>
      </c>
      <c r="B177">
        <v>19.760000000000002</v>
      </c>
      <c r="C177">
        <v>320.51</v>
      </c>
      <c r="D177">
        <v>40</v>
      </c>
      <c r="E177">
        <v>12807</v>
      </c>
      <c r="F177">
        <v>14.63</v>
      </c>
      <c r="G177">
        <v>288.98</v>
      </c>
      <c r="H177">
        <v>10.17</v>
      </c>
      <c r="I177">
        <v>31.53</v>
      </c>
      <c r="J177">
        <v>31.5</v>
      </c>
      <c r="K177">
        <v>31.55</v>
      </c>
      <c r="L177">
        <v>0.16</v>
      </c>
      <c r="M177">
        <v>0.08</v>
      </c>
      <c r="N177">
        <v>9.51</v>
      </c>
      <c r="O177">
        <v>10.11</v>
      </c>
      <c r="P177">
        <v>2.76</v>
      </c>
      <c r="Q177" t="s">
        <v>7</v>
      </c>
      <c r="R177">
        <v>1492</v>
      </c>
      <c r="S177">
        <v>0.31</v>
      </c>
      <c r="T177">
        <v>0.4</v>
      </c>
      <c r="U177">
        <v>1.06</v>
      </c>
      <c r="V177">
        <v>1</v>
      </c>
    </row>
    <row r="178" spans="1:22" x14ac:dyDescent="0.25">
      <c r="A178" t="s">
        <v>106</v>
      </c>
      <c r="B178">
        <v>19.760000000000002</v>
      </c>
      <c r="C178">
        <v>79.599999999999994</v>
      </c>
      <c r="D178">
        <v>40</v>
      </c>
      <c r="E178">
        <v>3183</v>
      </c>
      <c r="F178">
        <v>1.71</v>
      </c>
      <c r="G178">
        <v>33.71</v>
      </c>
      <c r="H178">
        <v>1.73</v>
      </c>
      <c r="I178">
        <v>45.88</v>
      </c>
      <c r="J178">
        <v>45.86</v>
      </c>
      <c r="K178">
        <v>45.91</v>
      </c>
      <c r="L178">
        <v>0.03</v>
      </c>
      <c r="M178">
        <v>0.01</v>
      </c>
      <c r="N178">
        <v>1.72</v>
      </c>
      <c r="O178">
        <v>1.82</v>
      </c>
      <c r="P178">
        <v>0.48</v>
      </c>
      <c r="Q178" t="s">
        <v>8</v>
      </c>
      <c r="R178">
        <v>2784</v>
      </c>
      <c r="S178">
        <v>0.27</v>
      </c>
      <c r="T178">
        <v>0.34</v>
      </c>
      <c r="U178">
        <v>1.07</v>
      </c>
      <c r="V178">
        <v>1</v>
      </c>
    </row>
    <row r="179" spans="1:22" x14ac:dyDescent="0.25">
      <c r="A179" t="s">
        <v>107</v>
      </c>
      <c r="B179">
        <v>19.760000000000002</v>
      </c>
      <c r="C179">
        <v>66.709999999999994</v>
      </c>
      <c r="D179">
        <v>40</v>
      </c>
      <c r="E179">
        <v>2668</v>
      </c>
      <c r="F179">
        <v>0.41</v>
      </c>
      <c r="G179">
        <v>8.1300000000000008</v>
      </c>
      <c r="H179">
        <v>1.1399999999999999</v>
      </c>
      <c r="I179">
        <v>58.59</v>
      </c>
      <c r="J179">
        <v>38.799999999999997</v>
      </c>
      <c r="K179">
        <v>78.37</v>
      </c>
      <c r="L179">
        <v>0</v>
      </c>
      <c r="M179">
        <v>0</v>
      </c>
      <c r="N179">
        <v>0.24</v>
      </c>
      <c r="O179">
        <v>0.26</v>
      </c>
      <c r="P179">
        <v>7.0000000000000007E-2</v>
      </c>
      <c r="Q179" t="s">
        <v>9</v>
      </c>
      <c r="R179">
        <v>1844</v>
      </c>
      <c r="S179">
        <v>0.16</v>
      </c>
      <c r="T179">
        <v>0.35</v>
      </c>
      <c r="U179">
        <v>1.07</v>
      </c>
      <c r="V179">
        <v>1</v>
      </c>
    </row>
    <row r="180" spans="1:22" x14ac:dyDescent="0.25">
      <c r="A180" t="s">
        <v>108</v>
      </c>
      <c r="B180">
        <v>19.760000000000002</v>
      </c>
      <c r="C180">
        <v>72.819999999999993</v>
      </c>
      <c r="D180">
        <v>40</v>
      </c>
      <c r="E180">
        <v>2912</v>
      </c>
      <c r="F180">
        <v>0.7</v>
      </c>
      <c r="G180">
        <v>13.81</v>
      </c>
      <c r="H180">
        <v>1.23</v>
      </c>
      <c r="I180">
        <v>59.01</v>
      </c>
      <c r="J180">
        <v>0</v>
      </c>
      <c r="K180">
        <v>59.01</v>
      </c>
      <c r="L180">
        <v>0.02</v>
      </c>
      <c r="M180">
        <v>0.01</v>
      </c>
      <c r="N180">
        <v>1.64</v>
      </c>
      <c r="O180">
        <v>1.74</v>
      </c>
      <c r="P180">
        <v>0.44</v>
      </c>
      <c r="Q180" t="s">
        <v>10</v>
      </c>
      <c r="R180">
        <v>8997</v>
      </c>
      <c r="S180">
        <v>0.78</v>
      </c>
      <c r="T180">
        <v>0.31</v>
      </c>
      <c r="U180">
        <v>1.07</v>
      </c>
      <c r="V180">
        <v>1</v>
      </c>
    </row>
    <row r="181" spans="1:22" x14ac:dyDescent="0.25">
      <c r="A181" t="s">
        <v>109</v>
      </c>
      <c r="B181">
        <v>19.760000000000002</v>
      </c>
      <c r="C181">
        <v>69.819999999999993</v>
      </c>
      <c r="D181">
        <v>20</v>
      </c>
      <c r="E181">
        <v>1396</v>
      </c>
      <c r="F181">
        <v>3.18</v>
      </c>
      <c r="G181">
        <v>62.75</v>
      </c>
      <c r="H181">
        <v>9.8800000000000008</v>
      </c>
      <c r="I181">
        <v>7.06</v>
      </c>
      <c r="J181">
        <v>7.3</v>
      </c>
      <c r="K181">
        <v>6.9</v>
      </c>
      <c r="L181">
        <v>0.05</v>
      </c>
      <c r="M181">
        <v>0.04</v>
      </c>
      <c r="N181">
        <v>4.96</v>
      </c>
      <c r="O181">
        <v>5.27</v>
      </c>
      <c r="P181">
        <v>0.9</v>
      </c>
      <c r="Q181" t="s">
        <v>11</v>
      </c>
      <c r="R181">
        <v>2411</v>
      </c>
      <c r="S181">
        <v>0.48</v>
      </c>
      <c r="T181">
        <v>0.4</v>
      </c>
      <c r="U181">
        <v>1.24</v>
      </c>
      <c r="V181">
        <v>1</v>
      </c>
    </row>
    <row r="182" spans="1:22" x14ac:dyDescent="0.25">
      <c r="A182" t="s">
        <v>110</v>
      </c>
      <c r="B182">
        <v>19.760000000000002</v>
      </c>
      <c r="C182">
        <v>19.3</v>
      </c>
      <c r="D182">
        <v>20</v>
      </c>
      <c r="E182">
        <v>386</v>
      </c>
      <c r="F182">
        <v>0.25</v>
      </c>
      <c r="G182">
        <v>4.8499999999999996</v>
      </c>
      <c r="H182">
        <v>1.34</v>
      </c>
      <c r="I182">
        <v>14.45</v>
      </c>
      <c r="J182">
        <v>15.9</v>
      </c>
      <c r="K182">
        <v>13</v>
      </c>
      <c r="L182">
        <v>0</v>
      </c>
      <c r="M182">
        <v>0</v>
      </c>
      <c r="N182">
        <v>0.24</v>
      </c>
      <c r="O182">
        <v>0.25</v>
      </c>
      <c r="P182">
        <v>0.04</v>
      </c>
      <c r="Q182" t="s">
        <v>12</v>
      </c>
      <c r="R182">
        <v>2145</v>
      </c>
      <c r="S182">
        <v>0.19</v>
      </c>
      <c r="T182">
        <v>0.41</v>
      </c>
      <c r="U182">
        <v>1.19</v>
      </c>
      <c r="V182">
        <v>1.01</v>
      </c>
    </row>
    <row r="183" spans="1:22" x14ac:dyDescent="0.25">
      <c r="A183" t="s">
        <v>111</v>
      </c>
      <c r="B183">
        <v>19.760000000000002</v>
      </c>
      <c r="C183">
        <v>57.09</v>
      </c>
      <c r="D183">
        <v>40</v>
      </c>
      <c r="E183">
        <v>2283</v>
      </c>
      <c r="F183">
        <v>-0.17</v>
      </c>
      <c r="G183">
        <v>-3.27</v>
      </c>
      <c r="H183">
        <v>0.95</v>
      </c>
      <c r="I183">
        <v>60.35</v>
      </c>
      <c r="J183">
        <v>49.31</v>
      </c>
      <c r="K183">
        <v>74.67</v>
      </c>
      <c r="L183">
        <v>0</v>
      </c>
      <c r="M183">
        <v>0</v>
      </c>
      <c r="N183">
        <v>0</v>
      </c>
      <c r="O183">
        <v>0</v>
      </c>
      <c r="P183">
        <v>0</v>
      </c>
      <c r="Q183" t="s">
        <v>13</v>
      </c>
      <c r="S183">
        <v>0</v>
      </c>
      <c r="T183">
        <v>0.32</v>
      </c>
      <c r="U183">
        <v>1.07</v>
      </c>
      <c r="V183">
        <v>1</v>
      </c>
    </row>
    <row r="184" spans="1:22" x14ac:dyDescent="0.25">
      <c r="A184" t="s">
        <v>14</v>
      </c>
      <c r="N184">
        <v>94.14</v>
      </c>
      <c r="O184">
        <v>100</v>
      </c>
      <c r="P184">
        <v>100</v>
      </c>
    </row>
    <row r="185" spans="1:22" x14ac:dyDescent="0.25">
      <c r="A185" t="s">
        <v>91</v>
      </c>
      <c r="B185" t="s">
        <v>73</v>
      </c>
    </row>
    <row r="186" spans="1:22" x14ac:dyDescent="0.25">
      <c r="A186" t="s">
        <v>147</v>
      </c>
    </row>
    <row r="187" spans="1:22" x14ac:dyDescent="0.25">
      <c r="A187" t="s">
        <v>96</v>
      </c>
    </row>
    <row r="188" spans="1:22" x14ac:dyDescent="0.25">
      <c r="A188" t="s">
        <v>150</v>
      </c>
    </row>
    <row r="189" spans="1:22" x14ac:dyDescent="0.25">
      <c r="A189" t="s">
        <v>152</v>
      </c>
    </row>
    <row r="190" spans="1:22" x14ac:dyDescent="0.25">
      <c r="A190" t="s">
        <v>0</v>
      </c>
      <c r="B190">
        <v>1.1000000000000001</v>
      </c>
    </row>
    <row r="191" spans="1:22" x14ac:dyDescent="0.25">
      <c r="A191" t="s">
        <v>154</v>
      </c>
    </row>
    <row r="192" spans="1:22" x14ac:dyDescent="0.25">
      <c r="A192" t="s">
        <v>2</v>
      </c>
      <c r="B192">
        <v>0.77</v>
      </c>
    </row>
    <row r="193" spans="1:2" x14ac:dyDescent="0.25">
      <c r="A193" t="s">
        <v>156</v>
      </c>
    </row>
    <row r="194" spans="1:2" x14ac:dyDescent="0.25">
      <c r="A194" t="s">
        <v>158</v>
      </c>
    </row>
    <row r="195" spans="1:2" x14ac:dyDescent="0.25">
      <c r="A195" t="s">
        <v>160</v>
      </c>
    </row>
    <row r="196" spans="1:2" x14ac:dyDescent="0.25">
      <c r="A196" t="s">
        <v>161</v>
      </c>
    </row>
    <row r="197" spans="1:2" x14ac:dyDescent="0.25">
      <c r="A197" t="s">
        <v>1</v>
      </c>
      <c r="B197">
        <v>27.15</v>
      </c>
    </row>
    <row r="198" spans="1:2" x14ac:dyDescent="0.25">
      <c r="A198" t="s">
        <v>3</v>
      </c>
      <c r="B198">
        <v>0.56000000000000005</v>
      </c>
    </row>
    <row r="199" spans="1:2" x14ac:dyDescent="0.25">
      <c r="A199" t="s">
        <v>4</v>
      </c>
      <c r="B199">
        <v>12.93</v>
      </c>
    </row>
    <row r="200" spans="1:2" x14ac:dyDescent="0.25">
      <c r="A200" t="s">
        <v>5</v>
      </c>
      <c r="B200">
        <v>27.45</v>
      </c>
    </row>
    <row r="201" spans="1:2" x14ac:dyDescent="0.25">
      <c r="A201" t="s">
        <v>6</v>
      </c>
      <c r="B201">
        <v>3</v>
      </c>
    </row>
    <row r="202" spans="1:2" x14ac:dyDescent="0.25">
      <c r="A202" t="s">
        <v>7</v>
      </c>
      <c r="B202">
        <v>11.1</v>
      </c>
    </row>
    <row r="203" spans="1:2" x14ac:dyDescent="0.25">
      <c r="A203" t="s">
        <v>8</v>
      </c>
      <c r="B203">
        <v>1.99</v>
      </c>
    </row>
    <row r="204" spans="1:2" x14ac:dyDescent="0.25">
      <c r="A204" t="s">
        <v>9</v>
      </c>
      <c r="B204">
        <v>0.28000000000000003</v>
      </c>
    </row>
    <row r="205" spans="1:2" x14ac:dyDescent="0.25">
      <c r="A205" t="s">
        <v>10</v>
      </c>
      <c r="B205">
        <v>1.89</v>
      </c>
    </row>
    <row r="206" spans="1:2" x14ac:dyDescent="0.25">
      <c r="A206" t="s">
        <v>11</v>
      </c>
      <c r="B206">
        <v>5.65</v>
      </c>
    </row>
    <row r="207" spans="1:2" x14ac:dyDescent="0.25">
      <c r="A207" t="s">
        <v>12</v>
      </c>
      <c r="B207">
        <v>0.27</v>
      </c>
    </row>
    <row r="208" spans="1:2" x14ac:dyDescent="0.25">
      <c r="A208" t="s">
        <v>13</v>
      </c>
      <c r="B208">
        <v>0</v>
      </c>
    </row>
    <row r="209" spans="1:22" x14ac:dyDescent="0.25">
      <c r="A209" t="s">
        <v>14</v>
      </c>
      <c r="B209">
        <v>94.14</v>
      </c>
    </row>
    <row r="211" spans="1:22" x14ac:dyDescent="0.25">
      <c r="B211" t="s">
        <v>166</v>
      </c>
    </row>
    <row r="212" spans="1:22" x14ac:dyDescent="0.25">
      <c r="A212" t="s">
        <v>146</v>
      </c>
    </row>
    <row r="213" spans="1:22" x14ac:dyDescent="0.25">
      <c r="A213" t="s">
        <v>96</v>
      </c>
    </row>
    <row r="214" spans="1:22" x14ac:dyDescent="0.25">
      <c r="A214" t="s">
        <v>149</v>
      </c>
    </row>
    <row r="215" spans="1:22" x14ac:dyDescent="0.25">
      <c r="A215" t="s">
        <v>151</v>
      </c>
    </row>
    <row r="216" spans="1:22" x14ac:dyDescent="0.25">
      <c r="A216" t="s">
        <v>98</v>
      </c>
      <c r="B216">
        <v>19.760000000000002</v>
      </c>
      <c r="C216">
        <v>300.25</v>
      </c>
      <c r="D216">
        <v>20</v>
      </c>
      <c r="E216">
        <v>5999</v>
      </c>
      <c r="F216">
        <v>12.38</v>
      </c>
      <c r="G216">
        <v>244.59</v>
      </c>
      <c r="H216">
        <v>5.39</v>
      </c>
      <c r="I216">
        <v>55.66</v>
      </c>
      <c r="J216">
        <v>52.11</v>
      </c>
      <c r="K216">
        <v>59.21</v>
      </c>
      <c r="L216">
        <v>0.02</v>
      </c>
      <c r="M216">
        <v>0.01</v>
      </c>
      <c r="N216">
        <v>0.88</v>
      </c>
      <c r="O216">
        <v>0.89</v>
      </c>
      <c r="P216">
        <v>1.3</v>
      </c>
      <c r="Q216" t="s">
        <v>0</v>
      </c>
      <c r="R216">
        <v>306</v>
      </c>
      <c r="S216">
        <v>0.05</v>
      </c>
      <c r="T216">
        <v>0.23</v>
      </c>
      <c r="U216">
        <v>1.9</v>
      </c>
      <c r="V216">
        <v>1</v>
      </c>
    </row>
    <row r="217" spans="1:22" x14ac:dyDescent="0.25">
      <c r="A217" t="s">
        <v>153</v>
      </c>
    </row>
    <row r="218" spans="1:22" x14ac:dyDescent="0.25">
      <c r="A218" t="s">
        <v>100</v>
      </c>
      <c r="B218">
        <v>19.760000000000002</v>
      </c>
      <c r="C218">
        <v>139.91</v>
      </c>
      <c r="D218">
        <v>20</v>
      </c>
      <c r="E218">
        <v>2797</v>
      </c>
      <c r="F218">
        <v>6.01</v>
      </c>
      <c r="G218">
        <v>118.81</v>
      </c>
      <c r="H218">
        <v>6.63</v>
      </c>
      <c r="I218">
        <v>21.1</v>
      </c>
      <c r="J218">
        <v>0</v>
      </c>
      <c r="K218">
        <v>21.1</v>
      </c>
      <c r="L218">
        <v>0.02</v>
      </c>
      <c r="M218">
        <v>0.01</v>
      </c>
      <c r="N218">
        <v>0.76</v>
      </c>
      <c r="O218">
        <v>0.77</v>
      </c>
      <c r="P218">
        <v>0.79</v>
      </c>
      <c r="Q218" t="s">
        <v>2</v>
      </c>
      <c r="R218">
        <v>412</v>
      </c>
      <c r="S218">
        <v>0.06</v>
      </c>
      <c r="T218">
        <v>0.46</v>
      </c>
      <c r="U218">
        <v>1.1599999999999999</v>
      </c>
      <c r="V218">
        <v>1.02</v>
      </c>
    </row>
    <row r="219" spans="1:22" x14ac:dyDescent="0.25">
      <c r="A219" t="s">
        <v>155</v>
      </c>
    </row>
    <row r="220" spans="1:22" x14ac:dyDescent="0.25">
      <c r="A220" t="s">
        <v>157</v>
      </c>
    </row>
    <row r="221" spans="1:22" x14ac:dyDescent="0.25">
      <c r="A221" t="s">
        <v>159</v>
      </c>
    </row>
    <row r="222" spans="1:22" x14ac:dyDescent="0.25">
      <c r="A222" t="s">
        <v>161</v>
      </c>
    </row>
    <row r="223" spans="1:22" x14ac:dyDescent="0.25">
      <c r="A223" t="s">
        <v>112</v>
      </c>
      <c r="N223">
        <v>25.56</v>
      </c>
      <c r="O223">
        <v>25.99</v>
      </c>
      <c r="P223">
        <v>66.34</v>
      </c>
    </row>
    <row r="224" spans="1:22" x14ac:dyDescent="0.25">
      <c r="A224" t="s">
        <v>99</v>
      </c>
      <c r="B224">
        <v>19.760000000000002</v>
      </c>
      <c r="C224">
        <v>672.49</v>
      </c>
      <c r="D224">
        <v>20</v>
      </c>
      <c r="E224">
        <v>13420</v>
      </c>
      <c r="F224">
        <v>33.51</v>
      </c>
      <c r="G224">
        <v>662.04</v>
      </c>
      <c r="H224">
        <v>64.349999999999994</v>
      </c>
      <c r="I224">
        <v>10.45</v>
      </c>
      <c r="J224">
        <v>5.7</v>
      </c>
      <c r="K224">
        <v>15.2</v>
      </c>
      <c r="L224">
        <v>0.53</v>
      </c>
      <c r="M224">
        <v>0.08</v>
      </c>
      <c r="N224">
        <v>11.02</v>
      </c>
      <c r="O224">
        <v>11.2</v>
      </c>
      <c r="P224">
        <v>14.77</v>
      </c>
      <c r="Q224" t="s">
        <v>1</v>
      </c>
      <c r="R224">
        <v>616</v>
      </c>
      <c r="S224">
        <v>0.28999999999999998</v>
      </c>
      <c r="T224">
        <v>0.31</v>
      </c>
      <c r="U224">
        <v>1.62</v>
      </c>
      <c r="V224">
        <v>1</v>
      </c>
    </row>
    <row r="225" spans="1:22" x14ac:dyDescent="0.25">
      <c r="A225" t="s">
        <v>101</v>
      </c>
      <c r="B225">
        <v>19.760000000000002</v>
      </c>
      <c r="C225">
        <v>168.69</v>
      </c>
      <c r="D225">
        <v>20</v>
      </c>
      <c r="E225">
        <v>3372</v>
      </c>
      <c r="F225">
        <v>5.48</v>
      </c>
      <c r="G225">
        <v>108.24</v>
      </c>
      <c r="H225">
        <v>2.79</v>
      </c>
      <c r="I225">
        <v>60.46</v>
      </c>
      <c r="J225">
        <v>61.81</v>
      </c>
      <c r="K225">
        <v>58.11</v>
      </c>
      <c r="L225">
        <v>0.02</v>
      </c>
      <c r="M225">
        <v>0.01</v>
      </c>
      <c r="N225">
        <v>1.1000000000000001</v>
      </c>
      <c r="O225">
        <v>1.1200000000000001</v>
      </c>
      <c r="P225">
        <v>0.52</v>
      </c>
      <c r="Q225" t="s">
        <v>3</v>
      </c>
      <c r="R225">
        <v>905</v>
      </c>
      <c r="S225">
        <v>0.1</v>
      </c>
      <c r="T225">
        <v>0.26</v>
      </c>
      <c r="U225">
        <v>1.67</v>
      </c>
      <c r="V225">
        <v>1</v>
      </c>
    </row>
    <row r="226" spans="1:22" x14ac:dyDescent="0.25">
      <c r="A226" t="s">
        <v>102</v>
      </c>
      <c r="B226">
        <v>19.760000000000002</v>
      </c>
      <c r="C226">
        <v>310.39</v>
      </c>
      <c r="D226">
        <v>40</v>
      </c>
      <c r="E226">
        <v>12403</v>
      </c>
      <c r="F226">
        <v>14.72</v>
      </c>
      <c r="G226">
        <v>290.92</v>
      </c>
      <c r="H226">
        <v>15.94</v>
      </c>
      <c r="I226">
        <v>19.48</v>
      </c>
      <c r="J226">
        <v>19.55</v>
      </c>
      <c r="K226">
        <v>19.399999999999999</v>
      </c>
      <c r="L226">
        <v>0.2</v>
      </c>
      <c r="M226">
        <v>0.1</v>
      </c>
      <c r="N226">
        <v>12.19</v>
      </c>
      <c r="O226">
        <v>12.39</v>
      </c>
      <c r="P226">
        <v>3.64</v>
      </c>
      <c r="Q226" t="s">
        <v>4</v>
      </c>
      <c r="R226">
        <v>1492</v>
      </c>
      <c r="S226">
        <v>0.48</v>
      </c>
      <c r="T226">
        <v>0.41</v>
      </c>
      <c r="U226">
        <v>1.0900000000000001</v>
      </c>
      <c r="V226">
        <v>1.01</v>
      </c>
    </row>
    <row r="227" spans="1:22" x14ac:dyDescent="0.25">
      <c r="A227" t="s">
        <v>103</v>
      </c>
      <c r="B227">
        <v>19.760000000000002</v>
      </c>
      <c r="C227">
        <v>621.91999999999996</v>
      </c>
      <c r="D227">
        <v>20</v>
      </c>
      <c r="E227">
        <v>12413</v>
      </c>
      <c r="F227">
        <v>30.49</v>
      </c>
      <c r="G227">
        <v>602.37</v>
      </c>
      <c r="H227">
        <v>31.81</v>
      </c>
      <c r="I227">
        <v>19.55</v>
      </c>
      <c r="J227">
        <v>21.3</v>
      </c>
      <c r="K227">
        <v>17.8</v>
      </c>
      <c r="L227">
        <v>0.4</v>
      </c>
      <c r="M227">
        <v>0.2</v>
      </c>
      <c r="N227">
        <v>23.98</v>
      </c>
      <c r="O227">
        <v>24.38</v>
      </c>
      <c r="P227">
        <v>7.11</v>
      </c>
      <c r="Q227" t="s">
        <v>5</v>
      </c>
      <c r="R227">
        <v>2011</v>
      </c>
      <c r="S227">
        <v>0.77</v>
      </c>
      <c r="T227">
        <v>0.41</v>
      </c>
      <c r="U227">
        <v>1.08</v>
      </c>
      <c r="V227">
        <v>1</v>
      </c>
    </row>
    <row r="228" spans="1:22" x14ac:dyDescent="0.25">
      <c r="A228" t="s">
        <v>104</v>
      </c>
      <c r="B228">
        <v>19.760000000000002</v>
      </c>
      <c r="C228">
        <v>72.319999999999993</v>
      </c>
      <c r="D228">
        <v>40</v>
      </c>
      <c r="E228">
        <v>2892</v>
      </c>
      <c r="F228">
        <v>1.98</v>
      </c>
      <c r="G228">
        <v>39.21</v>
      </c>
      <c r="H228">
        <v>2.1800000000000002</v>
      </c>
      <c r="I228">
        <v>33.11</v>
      </c>
      <c r="J228">
        <v>33.799999999999997</v>
      </c>
      <c r="K228">
        <v>32.549999999999997</v>
      </c>
      <c r="L228">
        <v>0.04</v>
      </c>
      <c r="M228">
        <v>0.02</v>
      </c>
      <c r="N228">
        <v>2.2000000000000002</v>
      </c>
      <c r="O228">
        <v>2.2400000000000002</v>
      </c>
      <c r="P228">
        <v>0.65</v>
      </c>
      <c r="Q228" t="s">
        <v>6</v>
      </c>
      <c r="R228">
        <v>2605</v>
      </c>
      <c r="S228">
        <v>0.27</v>
      </c>
      <c r="T228">
        <v>0.38</v>
      </c>
      <c r="U228">
        <v>1.07</v>
      </c>
      <c r="V228">
        <v>1</v>
      </c>
    </row>
    <row r="229" spans="1:22" x14ac:dyDescent="0.25">
      <c r="A229" t="s">
        <v>105</v>
      </c>
      <c r="B229">
        <v>19.760000000000002</v>
      </c>
      <c r="C229">
        <v>284.39</v>
      </c>
      <c r="D229">
        <v>40</v>
      </c>
      <c r="E229">
        <v>11365</v>
      </c>
      <c r="F229">
        <v>12.85</v>
      </c>
      <c r="G229">
        <v>253.83</v>
      </c>
      <c r="H229">
        <v>9.3000000000000007</v>
      </c>
      <c r="I229">
        <v>30.56</v>
      </c>
      <c r="J229">
        <v>31.45</v>
      </c>
      <c r="K229">
        <v>29.85</v>
      </c>
      <c r="L229">
        <v>0.14000000000000001</v>
      </c>
      <c r="M229">
        <v>7.0000000000000007E-2</v>
      </c>
      <c r="N229">
        <v>8.32</v>
      </c>
      <c r="O229">
        <v>8.4600000000000009</v>
      </c>
      <c r="P229">
        <v>2.4</v>
      </c>
      <c r="Q229" t="s">
        <v>7</v>
      </c>
      <c r="R229">
        <v>1462</v>
      </c>
      <c r="S229">
        <v>0.28999999999999998</v>
      </c>
      <c r="T229">
        <v>0.4</v>
      </c>
      <c r="U229">
        <v>1.06</v>
      </c>
      <c r="V229">
        <v>1</v>
      </c>
    </row>
    <row r="230" spans="1:22" x14ac:dyDescent="0.25">
      <c r="A230" t="s">
        <v>106</v>
      </c>
      <c r="B230">
        <v>19.760000000000002</v>
      </c>
      <c r="C230">
        <v>72.819999999999993</v>
      </c>
      <c r="D230">
        <v>40</v>
      </c>
      <c r="E230">
        <v>2912</v>
      </c>
      <c r="F230">
        <v>1.24</v>
      </c>
      <c r="G230">
        <v>24.51</v>
      </c>
      <c r="H230">
        <v>1.51</v>
      </c>
      <c r="I230">
        <v>48.31</v>
      </c>
      <c r="J230">
        <v>52.46</v>
      </c>
      <c r="K230">
        <v>44.16</v>
      </c>
      <c r="L230">
        <v>0.02</v>
      </c>
      <c r="M230">
        <v>0.01</v>
      </c>
      <c r="N230">
        <v>1.24</v>
      </c>
      <c r="O230">
        <v>1.26</v>
      </c>
      <c r="P230">
        <v>0.34</v>
      </c>
      <c r="Q230" t="s">
        <v>8</v>
      </c>
      <c r="R230">
        <v>2836</v>
      </c>
      <c r="S230">
        <v>0.26</v>
      </c>
      <c r="T230">
        <v>0.34</v>
      </c>
      <c r="U230">
        <v>1.08</v>
      </c>
      <c r="V230">
        <v>1</v>
      </c>
    </row>
    <row r="231" spans="1:22" x14ac:dyDescent="0.25">
      <c r="A231" t="s">
        <v>107</v>
      </c>
      <c r="B231">
        <v>19.760000000000002</v>
      </c>
      <c r="C231">
        <v>68.19</v>
      </c>
      <c r="D231">
        <v>40</v>
      </c>
      <c r="E231">
        <v>2727</v>
      </c>
      <c r="F231">
        <v>0.31</v>
      </c>
      <c r="G231">
        <v>6.18</v>
      </c>
      <c r="H231">
        <v>1.1000000000000001</v>
      </c>
      <c r="I231">
        <v>62.01</v>
      </c>
      <c r="J231">
        <v>41.26</v>
      </c>
      <c r="K231">
        <v>82.77</v>
      </c>
      <c r="L231">
        <v>0</v>
      </c>
      <c r="M231">
        <v>0</v>
      </c>
      <c r="N231">
        <v>0.18</v>
      </c>
      <c r="O231">
        <v>0.19</v>
      </c>
      <c r="P231">
        <v>0.05</v>
      </c>
      <c r="Q231" t="s">
        <v>9</v>
      </c>
      <c r="R231">
        <v>1886</v>
      </c>
      <c r="S231">
        <v>0.16</v>
      </c>
      <c r="T231">
        <v>0.35</v>
      </c>
      <c r="U231">
        <v>1.08</v>
      </c>
      <c r="V231">
        <v>1</v>
      </c>
    </row>
    <row r="232" spans="1:22" x14ac:dyDescent="0.25">
      <c r="A232" t="s">
        <v>108</v>
      </c>
      <c r="B232">
        <v>19.760000000000002</v>
      </c>
      <c r="C232">
        <v>75.59</v>
      </c>
      <c r="D232">
        <v>40</v>
      </c>
      <c r="E232">
        <v>3023</v>
      </c>
      <c r="F232">
        <v>0.67</v>
      </c>
      <c r="G232">
        <v>13.18</v>
      </c>
      <c r="H232">
        <v>1.21</v>
      </c>
      <c r="I232">
        <v>62.41</v>
      </c>
      <c r="J232">
        <v>0</v>
      </c>
      <c r="K232">
        <v>62.41</v>
      </c>
      <c r="L232">
        <v>0.02</v>
      </c>
      <c r="M232">
        <v>0.01</v>
      </c>
      <c r="N232">
        <v>1.55</v>
      </c>
      <c r="O232">
        <v>1.58</v>
      </c>
      <c r="P232">
        <v>0.41</v>
      </c>
      <c r="Q232" t="s">
        <v>10</v>
      </c>
      <c r="R232">
        <v>9170</v>
      </c>
      <c r="S232">
        <v>0.79</v>
      </c>
      <c r="T232">
        <v>0.31</v>
      </c>
      <c r="U232">
        <v>1.07</v>
      </c>
      <c r="V232">
        <v>1</v>
      </c>
    </row>
    <row r="233" spans="1:22" x14ac:dyDescent="0.25">
      <c r="A233" t="s">
        <v>109</v>
      </c>
      <c r="B233">
        <v>19.760000000000002</v>
      </c>
      <c r="C233">
        <v>121.55</v>
      </c>
      <c r="D233">
        <v>20</v>
      </c>
      <c r="E233">
        <v>2430</v>
      </c>
      <c r="F233">
        <v>5.83</v>
      </c>
      <c r="G233">
        <v>115.2</v>
      </c>
      <c r="H233">
        <v>19.13</v>
      </c>
      <c r="I233">
        <v>6.35</v>
      </c>
      <c r="J233">
        <v>6</v>
      </c>
      <c r="K233">
        <v>6.6</v>
      </c>
      <c r="L233">
        <v>0.08</v>
      </c>
      <c r="M233">
        <v>7.0000000000000007E-2</v>
      </c>
      <c r="N233">
        <v>9.01</v>
      </c>
      <c r="O233">
        <v>9.16</v>
      </c>
      <c r="P233">
        <v>1.61</v>
      </c>
      <c r="Q233" t="s">
        <v>11</v>
      </c>
      <c r="R233">
        <v>2262</v>
      </c>
      <c r="S233">
        <v>0.62</v>
      </c>
      <c r="T233">
        <v>0.41</v>
      </c>
      <c r="U233">
        <v>1.24</v>
      </c>
      <c r="V233">
        <v>1</v>
      </c>
    </row>
    <row r="234" spans="1:22" x14ac:dyDescent="0.25">
      <c r="A234" t="s">
        <v>110</v>
      </c>
      <c r="B234">
        <v>19.760000000000002</v>
      </c>
      <c r="C234">
        <v>22.9</v>
      </c>
      <c r="D234">
        <v>20</v>
      </c>
      <c r="E234">
        <v>458</v>
      </c>
      <c r="F234">
        <v>0.31</v>
      </c>
      <c r="G234">
        <v>6.15</v>
      </c>
      <c r="H234">
        <v>1.37</v>
      </c>
      <c r="I234">
        <v>16.75</v>
      </c>
      <c r="J234">
        <v>17.399999999999999</v>
      </c>
      <c r="K234">
        <v>16.100000000000001</v>
      </c>
      <c r="L234">
        <v>0</v>
      </c>
      <c r="M234">
        <v>0</v>
      </c>
      <c r="N234">
        <v>0.3</v>
      </c>
      <c r="O234">
        <v>0.31</v>
      </c>
      <c r="P234">
        <v>0.05</v>
      </c>
      <c r="Q234" t="s">
        <v>12</v>
      </c>
      <c r="R234">
        <v>2315</v>
      </c>
      <c r="S234">
        <v>0.21</v>
      </c>
      <c r="T234">
        <v>0.41</v>
      </c>
      <c r="U234">
        <v>1.21</v>
      </c>
      <c r="V234">
        <v>1.01</v>
      </c>
    </row>
    <row r="235" spans="1:22" x14ac:dyDescent="0.25">
      <c r="A235" t="s">
        <v>111</v>
      </c>
      <c r="B235">
        <v>19.760000000000002</v>
      </c>
      <c r="C235">
        <v>63.84</v>
      </c>
      <c r="D235">
        <v>40</v>
      </c>
      <c r="E235">
        <v>2553</v>
      </c>
      <c r="F235">
        <v>0.09</v>
      </c>
      <c r="G235">
        <v>1.87</v>
      </c>
      <c r="H235">
        <v>1.03</v>
      </c>
      <c r="I235">
        <v>61.97</v>
      </c>
      <c r="J235">
        <v>54.76</v>
      </c>
      <c r="K235">
        <v>71.319999999999993</v>
      </c>
      <c r="L235">
        <v>0</v>
      </c>
      <c r="M235">
        <v>0</v>
      </c>
      <c r="N235">
        <v>0.05</v>
      </c>
      <c r="O235">
        <v>0.05</v>
      </c>
      <c r="P235">
        <v>0.01</v>
      </c>
      <c r="Q235" t="s">
        <v>13</v>
      </c>
      <c r="R235">
        <v>1769</v>
      </c>
      <c r="S235">
        <v>0.15</v>
      </c>
      <c r="T235">
        <v>0.32</v>
      </c>
      <c r="U235">
        <v>1.08</v>
      </c>
      <c r="V235">
        <v>1</v>
      </c>
    </row>
    <row r="236" spans="1:22" x14ac:dyDescent="0.25">
      <c r="A236" t="s">
        <v>14</v>
      </c>
      <c r="N236">
        <v>98.35</v>
      </c>
      <c r="O236">
        <v>100</v>
      </c>
      <c r="P236">
        <v>100</v>
      </c>
    </row>
    <row r="237" spans="1:22" x14ac:dyDescent="0.25">
      <c r="A237" t="s">
        <v>91</v>
      </c>
      <c r="B237" t="s">
        <v>73</v>
      </c>
    </row>
    <row r="238" spans="1:22" x14ac:dyDescent="0.25">
      <c r="A238" t="s">
        <v>147</v>
      </c>
    </row>
    <row r="239" spans="1:22" x14ac:dyDescent="0.25">
      <c r="A239" t="s">
        <v>96</v>
      </c>
    </row>
    <row r="240" spans="1:22" x14ac:dyDescent="0.25">
      <c r="A240" t="s">
        <v>150</v>
      </c>
    </row>
    <row r="241" spans="1:2" x14ac:dyDescent="0.25">
      <c r="A241" t="s">
        <v>152</v>
      </c>
    </row>
    <row r="242" spans="1:2" x14ac:dyDescent="0.25">
      <c r="A242" t="s">
        <v>0</v>
      </c>
      <c r="B242">
        <v>1.88</v>
      </c>
    </row>
    <row r="243" spans="1:2" x14ac:dyDescent="0.25">
      <c r="A243" t="s">
        <v>154</v>
      </c>
    </row>
    <row r="244" spans="1:2" x14ac:dyDescent="0.25">
      <c r="A244" t="s">
        <v>2</v>
      </c>
      <c r="B244">
        <v>1.07</v>
      </c>
    </row>
    <row r="245" spans="1:2" x14ac:dyDescent="0.25">
      <c r="A245" t="s">
        <v>156</v>
      </c>
    </row>
    <row r="246" spans="1:2" x14ac:dyDescent="0.25">
      <c r="A246" t="s">
        <v>158</v>
      </c>
    </row>
    <row r="247" spans="1:2" x14ac:dyDescent="0.25">
      <c r="A247" t="s">
        <v>160</v>
      </c>
    </row>
    <row r="248" spans="1:2" x14ac:dyDescent="0.25">
      <c r="A248" t="s">
        <v>161</v>
      </c>
    </row>
    <row r="249" spans="1:2" x14ac:dyDescent="0.25">
      <c r="A249" t="s">
        <v>1</v>
      </c>
      <c r="B249">
        <v>25.25</v>
      </c>
    </row>
    <row r="250" spans="1:2" x14ac:dyDescent="0.25">
      <c r="A250" t="s">
        <v>3</v>
      </c>
      <c r="B250">
        <v>1.4</v>
      </c>
    </row>
    <row r="251" spans="1:2" x14ac:dyDescent="0.25">
      <c r="A251" t="s">
        <v>4</v>
      </c>
      <c r="B251">
        <v>14.29</v>
      </c>
    </row>
    <row r="252" spans="1:2" x14ac:dyDescent="0.25">
      <c r="A252" t="s">
        <v>5</v>
      </c>
      <c r="B252">
        <v>28.09</v>
      </c>
    </row>
    <row r="253" spans="1:2" x14ac:dyDescent="0.25">
      <c r="A253" t="s">
        <v>6</v>
      </c>
      <c r="B253">
        <v>2.57</v>
      </c>
    </row>
    <row r="254" spans="1:2" x14ac:dyDescent="0.25">
      <c r="A254" t="s">
        <v>7</v>
      </c>
      <c r="B254">
        <v>9.7100000000000009</v>
      </c>
    </row>
    <row r="255" spans="1:2" x14ac:dyDescent="0.25">
      <c r="A255" t="s">
        <v>8</v>
      </c>
      <c r="B255">
        <v>1.44</v>
      </c>
    </row>
    <row r="256" spans="1:2" x14ac:dyDescent="0.25">
      <c r="A256" t="s">
        <v>9</v>
      </c>
      <c r="B256">
        <v>0.21</v>
      </c>
    </row>
    <row r="257" spans="1:22" x14ac:dyDescent="0.25">
      <c r="A257" t="s">
        <v>10</v>
      </c>
      <c r="B257">
        <v>1.79</v>
      </c>
    </row>
    <row r="258" spans="1:22" x14ac:dyDescent="0.25">
      <c r="A258" t="s">
        <v>11</v>
      </c>
      <c r="B258">
        <v>10.25</v>
      </c>
    </row>
    <row r="259" spans="1:22" x14ac:dyDescent="0.25">
      <c r="A259" t="s">
        <v>12</v>
      </c>
      <c r="B259">
        <v>0.35</v>
      </c>
    </row>
    <row r="260" spans="1:22" x14ac:dyDescent="0.25">
      <c r="A260" t="s">
        <v>13</v>
      </c>
      <c r="B260">
        <v>0.06</v>
      </c>
    </row>
    <row r="261" spans="1:22" x14ac:dyDescent="0.25">
      <c r="A261" t="s">
        <v>14</v>
      </c>
      <c r="B261">
        <v>98.35</v>
      </c>
    </row>
    <row r="263" spans="1:22" x14ac:dyDescent="0.25">
      <c r="B263" t="s">
        <v>167</v>
      </c>
    </row>
    <row r="264" spans="1:22" x14ac:dyDescent="0.25">
      <c r="A264" t="s">
        <v>146</v>
      </c>
    </row>
    <row r="265" spans="1:22" x14ac:dyDescent="0.25">
      <c r="A265" t="s">
        <v>96</v>
      </c>
    </row>
    <row r="266" spans="1:22" x14ac:dyDescent="0.25">
      <c r="A266" t="s">
        <v>149</v>
      </c>
    </row>
    <row r="267" spans="1:22" x14ac:dyDescent="0.25">
      <c r="A267" t="s">
        <v>151</v>
      </c>
    </row>
    <row r="268" spans="1:22" x14ac:dyDescent="0.25">
      <c r="A268" t="s">
        <v>98</v>
      </c>
      <c r="B268">
        <v>19.760000000000002</v>
      </c>
      <c r="C268">
        <v>58.56</v>
      </c>
      <c r="D268">
        <v>20</v>
      </c>
      <c r="E268">
        <v>1171</v>
      </c>
      <c r="F268">
        <v>0.34</v>
      </c>
      <c r="G268">
        <v>6.75</v>
      </c>
      <c r="H268">
        <v>1.1299999999999999</v>
      </c>
      <c r="I268">
        <v>51.81</v>
      </c>
      <c r="J268">
        <v>49.01</v>
      </c>
      <c r="K268">
        <v>54.61</v>
      </c>
      <c r="L268">
        <v>0</v>
      </c>
      <c r="M268">
        <v>0</v>
      </c>
      <c r="N268">
        <v>0.03</v>
      </c>
      <c r="O268">
        <v>0.03</v>
      </c>
      <c r="P268">
        <v>0.04</v>
      </c>
      <c r="Q268" t="s">
        <v>0</v>
      </c>
      <c r="R268">
        <v>306</v>
      </c>
      <c r="S268">
        <v>0.03</v>
      </c>
      <c r="T268">
        <v>0.22</v>
      </c>
      <c r="U268">
        <v>1.95</v>
      </c>
      <c r="V268">
        <v>1</v>
      </c>
    </row>
    <row r="269" spans="1:22" x14ac:dyDescent="0.25">
      <c r="A269" t="s">
        <v>153</v>
      </c>
    </row>
    <row r="270" spans="1:22" x14ac:dyDescent="0.25">
      <c r="A270" t="s">
        <v>100</v>
      </c>
      <c r="B270">
        <v>19.760000000000002</v>
      </c>
      <c r="C270">
        <v>68.87</v>
      </c>
      <c r="D270">
        <v>20</v>
      </c>
      <c r="E270">
        <v>1377</v>
      </c>
      <c r="F270">
        <v>2.48</v>
      </c>
      <c r="G270">
        <v>48.96</v>
      </c>
      <c r="H270">
        <v>3.46</v>
      </c>
      <c r="I270">
        <v>19.899999999999999</v>
      </c>
      <c r="J270">
        <v>0</v>
      </c>
      <c r="K270">
        <v>19.899999999999999</v>
      </c>
      <c r="L270">
        <v>0.01</v>
      </c>
      <c r="M270">
        <v>0</v>
      </c>
      <c r="N270">
        <v>0.31</v>
      </c>
      <c r="O270">
        <v>0.31</v>
      </c>
      <c r="P270">
        <v>0.31</v>
      </c>
      <c r="Q270" t="s">
        <v>2</v>
      </c>
      <c r="R270">
        <v>392</v>
      </c>
      <c r="S270">
        <v>0.04</v>
      </c>
      <c r="T270">
        <v>0.48</v>
      </c>
      <c r="U270">
        <v>1.1399999999999999</v>
      </c>
      <c r="V270">
        <v>1.03</v>
      </c>
    </row>
    <row r="271" spans="1:22" x14ac:dyDescent="0.25">
      <c r="A271" t="s">
        <v>155</v>
      </c>
    </row>
    <row r="272" spans="1:22" x14ac:dyDescent="0.25">
      <c r="A272" t="s">
        <v>157</v>
      </c>
    </row>
    <row r="273" spans="1:22" x14ac:dyDescent="0.25">
      <c r="A273" t="s">
        <v>159</v>
      </c>
    </row>
    <row r="274" spans="1:22" x14ac:dyDescent="0.25">
      <c r="A274" t="s">
        <v>161</v>
      </c>
    </row>
    <row r="275" spans="1:22" x14ac:dyDescent="0.25">
      <c r="A275" t="s">
        <v>112</v>
      </c>
      <c r="N275">
        <v>26.32</v>
      </c>
      <c r="O275">
        <v>26.6</v>
      </c>
      <c r="P275">
        <v>66.38</v>
      </c>
    </row>
    <row r="276" spans="1:22" x14ac:dyDescent="0.25">
      <c r="A276" t="s">
        <v>99</v>
      </c>
      <c r="B276">
        <v>19.760000000000002</v>
      </c>
      <c r="C276">
        <v>732.92</v>
      </c>
      <c r="D276">
        <v>20</v>
      </c>
      <c r="E276">
        <v>14623</v>
      </c>
      <c r="F276">
        <v>36.61</v>
      </c>
      <c r="G276">
        <v>723.27</v>
      </c>
      <c r="H276">
        <v>75.95</v>
      </c>
      <c r="I276">
        <v>9.65</v>
      </c>
      <c r="J276">
        <v>6.5</v>
      </c>
      <c r="K276">
        <v>12.8</v>
      </c>
      <c r="L276">
        <v>0.57999999999999996</v>
      </c>
      <c r="M276">
        <v>0.09</v>
      </c>
      <c r="N276">
        <v>12.34</v>
      </c>
      <c r="O276">
        <v>12.47</v>
      </c>
      <c r="P276">
        <v>16.07</v>
      </c>
      <c r="Q276" t="s">
        <v>1</v>
      </c>
      <c r="R276">
        <v>607</v>
      </c>
      <c r="S276">
        <v>0.31</v>
      </c>
      <c r="T276">
        <v>0.28999999999999998</v>
      </c>
      <c r="U276">
        <v>1.65</v>
      </c>
      <c r="V276">
        <v>1</v>
      </c>
    </row>
    <row r="277" spans="1:22" x14ac:dyDescent="0.25">
      <c r="A277" t="s">
        <v>101</v>
      </c>
      <c r="B277">
        <v>19.760000000000002</v>
      </c>
      <c r="C277">
        <v>143.16999999999999</v>
      </c>
      <c r="D277">
        <v>20</v>
      </c>
      <c r="E277">
        <v>2862</v>
      </c>
      <c r="F277">
        <v>4.58</v>
      </c>
      <c r="G277">
        <v>90.57</v>
      </c>
      <c r="H277">
        <v>2.72</v>
      </c>
      <c r="I277">
        <v>52.6</v>
      </c>
      <c r="J277">
        <v>56.01</v>
      </c>
      <c r="K277">
        <v>46.71</v>
      </c>
      <c r="L277">
        <v>0.02</v>
      </c>
      <c r="M277">
        <v>0.01</v>
      </c>
      <c r="N277">
        <v>0.95</v>
      </c>
      <c r="O277">
        <v>0.96</v>
      </c>
      <c r="P277">
        <v>0.43</v>
      </c>
      <c r="Q277" t="s">
        <v>3</v>
      </c>
      <c r="R277">
        <v>866</v>
      </c>
      <c r="S277">
        <v>0.1</v>
      </c>
      <c r="T277">
        <v>0.25</v>
      </c>
      <c r="U277">
        <v>1.7</v>
      </c>
      <c r="V277">
        <v>1</v>
      </c>
    </row>
    <row r="278" spans="1:22" x14ac:dyDescent="0.25">
      <c r="A278" t="s">
        <v>102</v>
      </c>
      <c r="B278">
        <v>19.760000000000002</v>
      </c>
      <c r="C278">
        <v>317.91000000000003</v>
      </c>
      <c r="D278">
        <v>40</v>
      </c>
      <c r="E278">
        <v>12703</v>
      </c>
      <c r="F278">
        <v>15.11</v>
      </c>
      <c r="G278">
        <v>298.58</v>
      </c>
      <c r="H278">
        <v>16.45</v>
      </c>
      <c r="I278">
        <v>19.329999999999998</v>
      </c>
      <c r="J278">
        <v>18.7</v>
      </c>
      <c r="K278">
        <v>19.95</v>
      </c>
      <c r="L278">
        <v>0.21</v>
      </c>
      <c r="M278">
        <v>0.1</v>
      </c>
      <c r="N278">
        <v>12.33</v>
      </c>
      <c r="O278">
        <v>12.46</v>
      </c>
      <c r="P278">
        <v>3.58</v>
      </c>
      <c r="Q278" t="s">
        <v>4</v>
      </c>
      <c r="R278">
        <v>1465</v>
      </c>
      <c r="S278">
        <v>0.48</v>
      </c>
      <c r="T278">
        <v>0.42</v>
      </c>
      <c r="U278">
        <v>1.07</v>
      </c>
      <c r="V278">
        <v>1.01</v>
      </c>
    </row>
    <row r="279" spans="1:22" x14ac:dyDescent="0.25">
      <c r="A279" t="s">
        <v>103</v>
      </c>
      <c r="B279">
        <v>19.760000000000002</v>
      </c>
      <c r="C279">
        <v>696.8</v>
      </c>
      <c r="D279">
        <v>20</v>
      </c>
      <c r="E279">
        <v>13904</v>
      </c>
      <c r="F279">
        <v>34.24</v>
      </c>
      <c r="G279">
        <v>676.6</v>
      </c>
      <c r="H279">
        <v>34.49</v>
      </c>
      <c r="I279">
        <v>20.2</v>
      </c>
      <c r="J279">
        <v>21.7</v>
      </c>
      <c r="K279">
        <v>18.7</v>
      </c>
      <c r="L279">
        <v>0.45</v>
      </c>
      <c r="M279">
        <v>0.22</v>
      </c>
      <c r="N279">
        <v>26.66</v>
      </c>
      <c r="O279">
        <v>26.94</v>
      </c>
      <c r="P279">
        <v>7.68</v>
      </c>
      <c r="Q279" t="s">
        <v>5</v>
      </c>
      <c r="R279">
        <v>2024</v>
      </c>
      <c r="S279">
        <v>0.82</v>
      </c>
      <c r="T279">
        <v>0.42</v>
      </c>
      <c r="U279">
        <v>1.06</v>
      </c>
      <c r="V279">
        <v>1</v>
      </c>
    </row>
    <row r="280" spans="1:22" x14ac:dyDescent="0.25">
      <c r="A280" t="s">
        <v>104</v>
      </c>
      <c r="B280">
        <v>19.760000000000002</v>
      </c>
      <c r="C280">
        <v>86.32</v>
      </c>
      <c r="D280">
        <v>40</v>
      </c>
      <c r="E280">
        <v>3452</v>
      </c>
      <c r="F280">
        <v>2.77</v>
      </c>
      <c r="G280">
        <v>54.65</v>
      </c>
      <c r="H280">
        <v>2.73</v>
      </c>
      <c r="I280">
        <v>31.68</v>
      </c>
      <c r="J280">
        <v>30.7</v>
      </c>
      <c r="K280">
        <v>32.450000000000003</v>
      </c>
      <c r="L280">
        <v>0.05</v>
      </c>
      <c r="M280">
        <v>0.03</v>
      </c>
      <c r="N280">
        <v>3.05</v>
      </c>
      <c r="O280">
        <v>3.08</v>
      </c>
      <c r="P280">
        <v>0.87</v>
      </c>
      <c r="Q280" t="s">
        <v>6</v>
      </c>
      <c r="R280">
        <v>2533</v>
      </c>
      <c r="S280">
        <v>0.28999999999999998</v>
      </c>
      <c r="T280">
        <v>0.39</v>
      </c>
      <c r="U280">
        <v>1.05</v>
      </c>
      <c r="V280">
        <v>1</v>
      </c>
    </row>
    <row r="281" spans="1:22" x14ac:dyDescent="0.25">
      <c r="A281" t="s">
        <v>105</v>
      </c>
      <c r="B281">
        <v>19.760000000000002</v>
      </c>
      <c r="C281">
        <v>392.81</v>
      </c>
      <c r="D281">
        <v>40</v>
      </c>
      <c r="E281">
        <v>15692</v>
      </c>
      <c r="F281">
        <v>18.3</v>
      </c>
      <c r="G281">
        <v>361.48</v>
      </c>
      <c r="H281">
        <v>12.54</v>
      </c>
      <c r="I281">
        <v>31.33</v>
      </c>
      <c r="J281">
        <v>34.1</v>
      </c>
      <c r="K281">
        <v>29.1</v>
      </c>
      <c r="L281">
        <v>0.2</v>
      </c>
      <c r="M281">
        <v>0.1</v>
      </c>
      <c r="N281">
        <v>11.76</v>
      </c>
      <c r="O281">
        <v>11.88</v>
      </c>
      <c r="P281">
        <v>3.29</v>
      </c>
      <c r="Q281" t="s">
        <v>7</v>
      </c>
      <c r="R281">
        <v>1469</v>
      </c>
      <c r="S281">
        <v>0.34</v>
      </c>
      <c r="T281">
        <v>0.41</v>
      </c>
      <c r="U281">
        <v>1.05</v>
      </c>
      <c r="V281">
        <v>1</v>
      </c>
    </row>
    <row r="282" spans="1:22" x14ac:dyDescent="0.25">
      <c r="A282" t="s">
        <v>106</v>
      </c>
      <c r="B282">
        <v>19.760000000000002</v>
      </c>
      <c r="C282">
        <v>89.03</v>
      </c>
      <c r="D282">
        <v>40</v>
      </c>
      <c r="E282">
        <v>3560</v>
      </c>
      <c r="F282">
        <v>2.12</v>
      </c>
      <c r="G282">
        <v>41.92</v>
      </c>
      <c r="H282">
        <v>1.89</v>
      </c>
      <c r="I282">
        <v>47.11</v>
      </c>
      <c r="J282">
        <v>47.66</v>
      </c>
      <c r="K282">
        <v>46.56</v>
      </c>
      <c r="L282">
        <v>0.03</v>
      </c>
      <c r="M282">
        <v>0.02</v>
      </c>
      <c r="N282">
        <v>2.13</v>
      </c>
      <c r="O282">
        <v>2.15</v>
      </c>
      <c r="P282">
        <v>0.56999999999999995</v>
      </c>
      <c r="Q282" t="s">
        <v>8</v>
      </c>
      <c r="R282">
        <v>2807</v>
      </c>
      <c r="S282">
        <v>0.28000000000000003</v>
      </c>
      <c r="T282">
        <v>0.34</v>
      </c>
      <c r="U282">
        <v>1.07</v>
      </c>
      <c r="V282">
        <v>1</v>
      </c>
    </row>
    <row r="283" spans="1:22" x14ac:dyDescent="0.25">
      <c r="A283" t="s">
        <v>107</v>
      </c>
      <c r="B283">
        <v>19.760000000000002</v>
      </c>
      <c r="C283">
        <v>74.62</v>
      </c>
      <c r="D283">
        <v>40</v>
      </c>
      <c r="E283">
        <v>2984</v>
      </c>
      <c r="F283">
        <v>0.6</v>
      </c>
      <c r="G283">
        <v>11.93</v>
      </c>
      <c r="H283">
        <v>1.19</v>
      </c>
      <c r="I283">
        <v>62.69</v>
      </c>
      <c r="J283">
        <v>43.11</v>
      </c>
      <c r="K283">
        <v>82.27</v>
      </c>
      <c r="L283">
        <v>0.01</v>
      </c>
      <c r="M283">
        <v>0</v>
      </c>
      <c r="N283">
        <v>0.35</v>
      </c>
      <c r="O283">
        <v>0.36</v>
      </c>
      <c r="P283">
        <v>0.09</v>
      </c>
      <c r="Q283" t="s">
        <v>9</v>
      </c>
      <c r="R283">
        <v>1895</v>
      </c>
      <c r="S283">
        <v>0.16</v>
      </c>
      <c r="T283">
        <v>0.36</v>
      </c>
      <c r="U283">
        <v>1.07</v>
      </c>
      <c r="V283">
        <v>1</v>
      </c>
    </row>
    <row r="284" spans="1:22" x14ac:dyDescent="0.25">
      <c r="A284" t="s">
        <v>108</v>
      </c>
      <c r="B284">
        <v>19.760000000000002</v>
      </c>
      <c r="C284">
        <v>80.319999999999993</v>
      </c>
      <c r="D284">
        <v>40</v>
      </c>
      <c r="E284">
        <v>3212</v>
      </c>
      <c r="F284">
        <v>1.07</v>
      </c>
      <c r="G284">
        <v>21.21</v>
      </c>
      <c r="H284">
        <v>1.36</v>
      </c>
      <c r="I284">
        <v>59.11</v>
      </c>
      <c r="J284">
        <v>0</v>
      </c>
      <c r="K284">
        <v>59.11</v>
      </c>
      <c r="L284">
        <v>0.04</v>
      </c>
      <c r="M284">
        <v>0.02</v>
      </c>
      <c r="N284">
        <v>2.5099999999999998</v>
      </c>
      <c r="O284">
        <v>2.5299999999999998</v>
      </c>
      <c r="P284">
        <v>0.64</v>
      </c>
      <c r="Q284" t="s">
        <v>10</v>
      </c>
      <c r="R284">
        <v>8979</v>
      </c>
      <c r="S284">
        <v>0.79</v>
      </c>
      <c r="T284">
        <v>0.31</v>
      </c>
      <c r="U284">
        <v>1.07</v>
      </c>
      <c r="V284">
        <v>1</v>
      </c>
    </row>
    <row r="285" spans="1:22" x14ac:dyDescent="0.25">
      <c r="A285" t="s">
        <v>109</v>
      </c>
      <c r="B285">
        <v>19.760000000000002</v>
      </c>
      <c r="C285">
        <v>8.0500000000000007</v>
      </c>
      <c r="D285">
        <v>20</v>
      </c>
      <c r="E285">
        <v>161</v>
      </c>
      <c r="F285">
        <v>0.1</v>
      </c>
      <c r="G285">
        <v>2</v>
      </c>
      <c r="H285">
        <v>1.33</v>
      </c>
      <c r="I285">
        <v>6.05</v>
      </c>
      <c r="J285">
        <v>6.7</v>
      </c>
      <c r="K285">
        <v>5.6</v>
      </c>
      <c r="L285">
        <v>0</v>
      </c>
      <c r="M285">
        <v>0</v>
      </c>
      <c r="N285">
        <v>0.16</v>
      </c>
      <c r="O285">
        <v>0.16</v>
      </c>
      <c r="P285">
        <v>0.03</v>
      </c>
      <c r="Q285" t="s">
        <v>11</v>
      </c>
      <c r="R285">
        <v>2242</v>
      </c>
      <c r="S285">
        <v>0.2</v>
      </c>
      <c r="T285">
        <v>0.4</v>
      </c>
      <c r="U285">
        <v>1.25</v>
      </c>
      <c r="V285">
        <v>1</v>
      </c>
    </row>
    <row r="286" spans="1:22" x14ac:dyDescent="0.25">
      <c r="A286" t="s">
        <v>110</v>
      </c>
      <c r="B286">
        <v>19.760000000000002</v>
      </c>
      <c r="C286">
        <v>16.149999999999999</v>
      </c>
      <c r="D286">
        <v>20</v>
      </c>
      <c r="E286">
        <v>323</v>
      </c>
      <c r="F286">
        <v>0</v>
      </c>
      <c r="G286">
        <v>0</v>
      </c>
      <c r="H286">
        <v>1</v>
      </c>
      <c r="I286">
        <v>16.149999999999999</v>
      </c>
      <c r="J286">
        <v>16.600000000000001</v>
      </c>
      <c r="K286">
        <v>15.7</v>
      </c>
      <c r="L286">
        <v>0</v>
      </c>
      <c r="M286">
        <v>0</v>
      </c>
      <c r="N286">
        <v>0</v>
      </c>
      <c r="O286">
        <v>0</v>
      </c>
      <c r="P286">
        <v>0</v>
      </c>
      <c r="Q286" t="s">
        <v>12</v>
      </c>
      <c r="S286">
        <v>-24.99</v>
      </c>
      <c r="T286">
        <v>0.42</v>
      </c>
      <c r="U286">
        <v>1.18</v>
      </c>
      <c r="V286">
        <v>1.01</v>
      </c>
    </row>
    <row r="287" spans="1:22" x14ac:dyDescent="0.25">
      <c r="A287" t="s">
        <v>111</v>
      </c>
      <c r="B287">
        <v>19.760000000000002</v>
      </c>
      <c r="C287">
        <v>68.34</v>
      </c>
      <c r="D287">
        <v>40</v>
      </c>
      <c r="E287">
        <v>2733</v>
      </c>
      <c r="F287">
        <v>0.13</v>
      </c>
      <c r="G287">
        <v>2.6</v>
      </c>
      <c r="H287">
        <v>1.04</v>
      </c>
      <c r="I287">
        <v>65.739999999999995</v>
      </c>
      <c r="J287">
        <v>52.26</v>
      </c>
      <c r="K287">
        <v>83.22</v>
      </c>
      <c r="L287">
        <v>0</v>
      </c>
      <c r="M287">
        <v>0</v>
      </c>
      <c r="N287">
        <v>7.0000000000000007E-2</v>
      </c>
      <c r="O287">
        <v>7.0000000000000007E-2</v>
      </c>
      <c r="P287">
        <v>0.02</v>
      </c>
      <c r="Q287" t="s">
        <v>13</v>
      </c>
      <c r="R287">
        <v>1831</v>
      </c>
      <c r="S287">
        <v>0.15</v>
      </c>
      <c r="T287">
        <v>0.32</v>
      </c>
      <c r="U287">
        <v>1.07</v>
      </c>
      <c r="V287">
        <v>1</v>
      </c>
    </row>
    <row r="288" spans="1:22" x14ac:dyDescent="0.25">
      <c r="A288" t="s">
        <v>14</v>
      </c>
      <c r="N288">
        <v>98.95</v>
      </c>
      <c r="O288">
        <v>100</v>
      </c>
      <c r="P288">
        <v>100</v>
      </c>
    </row>
    <row r="289" spans="1:2" x14ac:dyDescent="0.25">
      <c r="A289" t="s">
        <v>91</v>
      </c>
      <c r="B289" t="s">
        <v>73</v>
      </c>
    </row>
    <row r="290" spans="1:2" x14ac:dyDescent="0.25">
      <c r="A290" t="s">
        <v>147</v>
      </c>
    </row>
    <row r="291" spans="1:2" x14ac:dyDescent="0.25">
      <c r="A291" t="s">
        <v>96</v>
      </c>
    </row>
    <row r="292" spans="1:2" x14ac:dyDescent="0.25">
      <c r="A292" t="s">
        <v>150</v>
      </c>
    </row>
    <row r="293" spans="1:2" x14ac:dyDescent="0.25">
      <c r="A293" t="s">
        <v>152</v>
      </c>
    </row>
    <row r="294" spans="1:2" x14ac:dyDescent="0.25">
      <c r="A294" t="s">
        <v>0</v>
      </c>
      <c r="B294">
        <v>0.05</v>
      </c>
    </row>
    <row r="295" spans="1:2" x14ac:dyDescent="0.25">
      <c r="A295" t="s">
        <v>154</v>
      </c>
    </row>
    <row r="296" spans="1:2" x14ac:dyDescent="0.25">
      <c r="A296" t="s">
        <v>2</v>
      </c>
      <c r="B296">
        <v>0.43</v>
      </c>
    </row>
    <row r="297" spans="1:2" x14ac:dyDescent="0.25">
      <c r="A297" t="s">
        <v>156</v>
      </c>
    </row>
    <row r="298" spans="1:2" x14ac:dyDescent="0.25">
      <c r="A298" t="s">
        <v>158</v>
      </c>
    </row>
    <row r="299" spans="1:2" x14ac:dyDescent="0.25">
      <c r="A299" t="s">
        <v>160</v>
      </c>
    </row>
    <row r="300" spans="1:2" x14ac:dyDescent="0.25">
      <c r="A300" t="s">
        <v>161</v>
      </c>
    </row>
    <row r="301" spans="1:2" x14ac:dyDescent="0.25">
      <c r="A301" t="s">
        <v>1</v>
      </c>
      <c r="B301">
        <v>28.27</v>
      </c>
    </row>
    <row r="302" spans="1:2" x14ac:dyDescent="0.25">
      <c r="A302" t="s">
        <v>3</v>
      </c>
      <c r="B302">
        <v>1.2</v>
      </c>
    </row>
    <row r="303" spans="1:2" x14ac:dyDescent="0.25">
      <c r="A303" t="s">
        <v>4</v>
      </c>
      <c r="B303">
        <v>14.46</v>
      </c>
    </row>
    <row r="304" spans="1:2" x14ac:dyDescent="0.25">
      <c r="A304" t="s">
        <v>5</v>
      </c>
      <c r="B304">
        <v>31.23</v>
      </c>
    </row>
    <row r="305" spans="1:22" x14ac:dyDescent="0.25">
      <c r="A305" t="s">
        <v>6</v>
      </c>
      <c r="B305">
        <v>3.57</v>
      </c>
    </row>
    <row r="306" spans="1:22" x14ac:dyDescent="0.25">
      <c r="A306" t="s">
        <v>7</v>
      </c>
      <c r="B306">
        <v>13.71</v>
      </c>
    </row>
    <row r="307" spans="1:22" x14ac:dyDescent="0.25">
      <c r="A307" t="s">
        <v>8</v>
      </c>
      <c r="B307">
        <v>2.46</v>
      </c>
    </row>
    <row r="308" spans="1:22" x14ac:dyDescent="0.25">
      <c r="A308" t="s">
        <v>9</v>
      </c>
      <c r="B308">
        <v>0.41</v>
      </c>
    </row>
    <row r="309" spans="1:22" x14ac:dyDescent="0.25">
      <c r="A309" t="s">
        <v>10</v>
      </c>
      <c r="B309">
        <v>2.89</v>
      </c>
    </row>
    <row r="310" spans="1:22" x14ac:dyDescent="0.25">
      <c r="A310" t="s">
        <v>11</v>
      </c>
      <c r="B310">
        <v>0.18</v>
      </c>
    </row>
    <row r="311" spans="1:22" x14ac:dyDescent="0.25">
      <c r="A311" t="s">
        <v>12</v>
      </c>
      <c r="B311">
        <v>0</v>
      </c>
    </row>
    <row r="312" spans="1:22" x14ac:dyDescent="0.25">
      <c r="A312" t="s">
        <v>13</v>
      </c>
      <c r="B312">
        <v>0.08</v>
      </c>
    </row>
    <row r="313" spans="1:22" x14ac:dyDescent="0.25">
      <c r="A313" t="s">
        <v>14</v>
      </c>
      <c r="B313">
        <v>98.96</v>
      </c>
    </row>
    <row r="315" spans="1:22" x14ac:dyDescent="0.25">
      <c r="B315" t="s">
        <v>168</v>
      </c>
    </row>
    <row r="316" spans="1:22" x14ac:dyDescent="0.25">
      <c r="A316" t="s">
        <v>146</v>
      </c>
    </row>
    <row r="317" spans="1:22" x14ac:dyDescent="0.25">
      <c r="A317" t="s">
        <v>96</v>
      </c>
    </row>
    <row r="318" spans="1:22" x14ac:dyDescent="0.25">
      <c r="A318" t="s">
        <v>149</v>
      </c>
    </row>
    <row r="319" spans="1:22" x14ac:dyDescent="0.25">
      <c r="A319" t="s">
        <v>151</v>
      </c>
    </row>
    <row r="320" spans="1:22" x14ac:dyDescent="0.25">
      <c r="A320" t="s">
        <v>98</v>
      </c>
      <c r="B320">
        <v>19.760000000000002</v>
      </c>
      <c r="C320">
        <v>63.46</v>
      </c>
      <c r="D320">
        <v>20</v>
      </c>
      <c r="E320">
        <v>1269</v>
      </c>
      <c r="F320">
        <v>0.83</v>
      </c>
      <c r="G320">
        <v>16.309999999999999</v>
      </c>
      <c r="H320">
        <v>1.35</v>
      </c>
      <c r="I320">
        <v>47.16</v>
      </c>
      <c r="J320">
        <v>43.11</v>
      </c>
      <c r="K320">
        <v>51.21</v>
      </c>
      <c r="L320">
        <v>0</v>
      </c>
      <c r="M320">
        <v>0</v>
      </c>
      <c r="N320">
        <v>0.06</v>
      </c>
      <c r="O320">
        <v>0.06</v>
      </c>
      <c r="P320">
        <v>0.09</v>
      </c>
      <c r="Q320" t="s">
        <v>0</v>
      </c>
      <c r="R320">
        <v>292</v>
      </c>
      <c r="S320">
        <v>0.03</v>
      </c>
      <c r="T320">
        <v>0.22</v>
      </c>
      <c r="U320">
        <v>1.96</v>
      </c>
      <c r="V320">
        <v>1</v>
      </c>
    </row>
    <row r="321" spans="1:22" x14ac:dyDescent="0.25">
      <c r="A321" t="s">
        <v>153</v>
      </c>
    </row>
    <row r="322" spans="1:22" x14ac:dyDescent="0.25">
      <c r="A322" t="s">
        <v>100</v>
      </c>
      <c r="B322">
        <v>19.760000000000002</v>
      </c>
      <c r="C322">
        <v>36.5</v>
      </c>
      <c r="D322">
        <v>20</v>
      </c>
      <c r="E322">
        <v>730</v>
      </c>
      <c r="F322">
        <v>0.73</v>
      </c>
      <c r="G322">
        <v>14.4</v>
      </c>
      <c r="H322">
        <v>1.65</v>
      </c>
      <c r="I322">
        <v>22.1</v>
      </c>
      <c r="J322">
        <v>0</v>
      </c>
      <c r="K322">
        <v>22.1</v>
      </c>
      <c r="L322">
        <v>0</v>
      </c>
      <c r="M322">
        <v>0</v>
      </c>
      <c r="N322">
        <v>0.09</v>
      </c>
      <c r="O322">
        <v>0.09</v>
      </c>
      <c r="P322">
        <v>0.09</v>
      </c>
      <c r="Q322" t="s">
        <v>2</v>
      </c>
      <c r="R322">
        <v>412</v>
      </c>
      <c r="S322">
        <v>0.04</v>
      </c>
      <c r="T322">
        <v>0.48</v>
      </c>
      <c r="U322">
        <v>1.1399999999999999</v>
      </c>
      <c r="V322">
        <v>1.03</v>
      </c>
    </row>
    <row r="323" spans="1:22" x14ac:dyDescent="0.25">
      <c r="A323" t="s">
        <v>155</v>
      </c>
    </row>
    <row r="324" spans="1:22" x14ac:dyDescent="0.25">
      <c r="A324" t="s">
        <v>157</v>
      </c>
    </row>
    <row r="325" spans="1:22" x14ac:dyDescent="0.25">
      <c r="A325" t="s">
        <v>159</v>
      </c>
    </row>
    <row r="326" spans="1:22" x14ac:dyDescent="0.25">
      <c r="A326" t="s">
        <v>161</v>
      </c>
    </row>
    <row r="327" spans="1:22" x14ac:dyDescent="0.25">
      <c r="A327" t="s">
        <v>112</v>
      </c>
      <c r="N327">
        <v>26.31</v>
      </c>
      <c r="O327">
        <v>26.64</v>
      </c>
      <c r="P327">
        <v>66.47</v>
      </c>
    </row>
    <row r="328" spans="1:22" x14ac:dyDescent="0.25">
      <c r="A328" t="s">
        <v>99</v>
      </c>
      <c r="B328">
        <v>19.760000000000002</v>
      </c>
      <c r="C328">
        <v>733.97</v>
      </c>
      <c r="D328">
        <v>20</v>
      </c>
      <c r="E328">
        <v>14644</v>
      </c>
      <c r="F328">
        <v>36.75</v>
      </c>
      <c r="G328">
        <v>726.22</v>
      </c>
      <c r="H328">
        <v>94.7</v>
      </c>
      <c r="I328">
        <v>7.75</v>
      </c>
      <c r="J328">
        <v>5.9</v>
      </c>
      <c r="K328">
        <v>9.6</v>
      </c>
      <c r="L328">
        <v>0.57999999999999996</v>
      </c>
      <c r="M328">
        <v>0.09</v>
      </c>
      <c r="N328">
        <v>12.38</v>
      </c>
      <c r="O328">
        <v>12.54</v>
      </c>
      <c r="P328">
        <v>16.16</v>
      </c>
      <c r="Q328" t="s">
        <v>1</v>
      </c>
      <c r="R328">
        <v>544</v>
      </c>
      <c r="S328">
        <v>0.31</v>
      </c>
      <c r="T328">
        <v>0.28999999999999998</v>
      </c>
      <c r="U328">
        <v>1.65</v>
      </c>
      <c r="V328">
        <v>1</v>
      </c>
    </row>
    <row r="329" spans="1:22" x14ac:dyDescent="0.25">
      <c r="A329" t="s">
        <v>101</v>
      </c>
      <c r="B329">
        <v>19.760000000000002</v>
      </c>
      <c r="C329">
        <v>119.7</v>
      </c>
      <c r="D329">
        <v>20</v>
      </c>
      <c r="E329">
        <v>2393</v>
      </c>
      <c r="F329">
        <v>3.4</v>
      </c>
      <c r="G329">
        <v>67.17</v>
      </c>
      <c r="H329">
        <v>2.2799999999999998</v>
      </c>
      <c r="I329">
        <v>52.53</v>
      </c>
      <c r="J329">
        <v>53.41</v>
      </c>
      <c r="K329">
        <v>51.01</v>
      </c>
      <c r="L329">
        <v>0.01</v>
      </c>
      <c r="M329">
        <v>0</v>
      </c>
      <c r="N329">
        <v>0.7</v>
      </c>
      <c r="O329">
        <v>0.71</v>
      </c>
      <c r="P329">
        <v>0.32</v>
      </c>
      <c r="Q329" t="s">
        <v>3</v>
      </c>
      <c r="R329">
        <v>865</v>
      </c>
      <c r="S329">
        <v>0.09</v>
      </c>
      <c r="T329">
        <v>0.25</v>
      </c>
      <c r="U329">
        <v>1.7</v>
      </c>
      <c r="V329">
        <v>1</v>
      </c>
    </row>
    <row r="330" spans="1:22" x14ac:dyDescent="0.25">
      <c r="A330" t="s">
        <v>102</v>
      </c>
      <c r="B330">
        <v>19.760000000000002</v>
      </c>
      <c r="C330">
        <v>326.08</v>
      </c>
      <c r="D330">
        <v>40</v>
      </c>
      <c r="E330">
        <v>13029</v>
      </c>
      <c r="F330">
        <v>15.53</v>
      </c>
      <c r="G330">
        <v>306.82</v>
      </c>
      <c r="H330">
        <v>16.940000000000001</v>
      </c>
      <c r="I330">
        <v>19.25</v>
      </c>
      <c r="J330">
        <v>19.55</v>
      </c>
      <c r="K330">
        <v>18.95</v>
      </c>
      <c r="L330">
        <v>0.21</v>
      </c>
      <c r="M330">
        <v>0.11</v>
      </c>
      <c r="N330">
        <v>12.66</v>
      </c>
      <c r="O330">
        <v>12.82</v>
      </c>
      <c r="P330">
        <v>3.69</v>
      </c>
      <c r="Q330" t="s">
        <v>4</v>
      </c>
      <c r="R330">
        <v>1461</v>
      </c>
      <c r="S330">
        <v>0.49</v>
      </c>
      <c r="T330">
        <v>0.42</v>
      </c>
      <c r="U330">
        <v>1.07</v>
      </c>
      <c r="V330">
        <v>1.01</v>
      </c>
    </row>
    <row r="331" spans="1:22" x14ac:dyDescent="0.25">
      <c r="A331" t="s">
        <v>103</v>
      </c>
      <c r="B331">
        <v>19.760000000000002</v>
      </c>
      <c r="C331">
        <v>711.27</v>
      </c>
      <c r="D331">
        <v>20</v>
      </c>
      <c r="E331">
        <v>14192</v>
      </c>
      <c r="F331">
        <v>34.83</v>
      </c>
      <c r="G331">
        <v>688.26</v>
      </c>
      <c r="H331">
        <v>30.92</v>
      </c>
      <c r="I331">
        <v>23</v>
      </c>
      <c r="J331">
        <v>25.5</v>
      </c>
      <c r="K331">
        <v>20.5</v>
      </c>
      <c r="L331">
        <v>0.46</v>
      </c>
      <c r="M331">
        <v>0.23</v>
      </c>
      <c r="N331">
        <v>27.12</v>
      </c>
      <c r="O331">
        <v>27.46</v>
      </c>
      <c r="P331">
        <v>7.82</v>
      </c>
      <c r="Q331" t="s">
        <v>5</v>
      </c>
      <c r="R331">
        <v>2158</v>
      </c>
      <c r="S331">
        <v>0.83</v>
      </c>
      <c r="T331">
        <v>0.42</v>
      </c>
      <c r="U331">
        <v>1.06</v>
      </c>
      <c r="V331">
        <v>1</v>
      </c>
    </row>
    <row r="332" spans="1:22" x14ac:dyDescent="0.25">
      <c r="A332" t="s">
        <v>104</v>
      </c>
      <c r="B332">
        <v>19.760000000000002</v>
      </c>
      <c r="C332">
        <v>84.77</v>
      </c>
      <c r="D332">
        <v>40</v>
      </c>
      <c r="E332">
        <v>3390</v>
      </c>
      <c r="F332">
        <v>2.5499999999999998</v>
      </c>
      <c r="G332">
        <v>50.33</v>
      </c>
      <c r="H332">
        <v>2.46</v>
      </c>
      <c r="I332">
        <v>34.44</v>
      </c>
      <c r="J332">
        <v>31.3</v>
      </c>
      <c r="K332">
        <v>36.950000000000003</v>
      </c>
      <c r="L332">
        <v>0.05</v>
      </c>
      <c r="M332">
        <v>0.02</v>
      </c>
      <c r="N332">
        <v>2.81</v>
      </c>
      <c r="O332">
        <v>2.84</v>
      </c>
      <c r="P332">
        <v>0.81</v>
      </c>
      <c r="Q332" t="s">
        <v>6</v>
      </c>
      <c r="R332">
        <v>2641</v>
      </c>
      <c r="S332">
        <v>0.28999999999999998</v>
      </c>
      <c r="T332">
        <v>0.39</v>
      </c>
      <c r="U332">
        <v>1.05</v>
      </c>
      <c r="V332">
        <v>1</v>
      </c>
    </row>
    <row r="333" spans="1:22" x14ac:dyDescent="0.25">
      <c r="A333" t="s">
        <v>105</v>
      </c>
      <c r="B333">
        <v>19.760000000000002</v>
      </c>
      <c r="C333">
        <v>401.43</v>
      </c>
      <c r="D333">
        <v>40</v>
      </c>
      <c r="E333">
        <v>16036</v>
      </c>
      <c r="F333">
        <v>18.649999999999999</v>
      </c>
      <c r="G333">
        <v>368.61</v>
      </c>
      <c r="H333">
        <v>12.23</v>
      </c>
      <c r="I333">
        <v>32.82</v>
      </c>
      <c r="J333">
        <v>33.9</v>
      </c>
      <c r="K333">
        <v>31.95</v>
      </c>
      <c r="L333">
        <v>0.2</v>
      </c>
      <c r="M333">
        <v>0.1</v>
      </c>
      <c r="N333">
        <v>11.98</v>
      </c>
      <c r="O333">
        <v>12.14</v>
      </c>
      <c r="P333">
        <v>3.36</v>
      </c>
      <c r="Q333" t="s">
        <v>7</v>
      </c>
      <c r="R333">
        <v>1503</v>
      </c>
      <c r="S333">
        <v>0.34</v>
      </c>
      <c r="T333">
        <v>0.41</v>
      </c>
      <c r="U333">
        <v>1.05</v>
      </c>
      <c r="V333">
        <v>1</v>
      </c>
    </row>
    <row r="334" spans="1:22" x14ac:dyDescent="0.25">
      <c r="A334" t="s">
        <v>106</v>
      </c>
      <c r="B334">
        <v>19.760000000000002</v>
      </c>
      <c r="C334">
        <v>92.78</v>
      </c>
      <c r="D334">
        <v>40</v>
      </c>
      <c r="E334">
        <v>3710</v>
      </c>
      <c r="F334">
        <v>2.2400000000000002</v>
      </c>
      <c r="G334">
        <v>44.25</v>
      </c>
      <c r="H334">
        <v>1.91</v>
      </c>
      <c r="I334">
        <v>48.53</v>
      </c>
      <c r="J334">
        <v>49.66</v>
      </c>
      <c r="K334">
        <v>47.41</v>
      </c>
      <c r="L334">
        <v>0.03</v>
      </c>
      <c r="M334">
        <v>0.02</v>
      </c>
      <c r="N334">
        <v>2.2400000000000002</v>
      </c>
      <c r="O334">
        <v>2.27</v>
      </c>
      <c r="P334">
        <v>0.6</v>
      </c>
      <c r="Q334" t="s">
        <v>8</v>
      </c>
      <c r="R334">
        <v>2849</v>
      </c>
      <c r="S334">
        <v>0.28999999999999998</v>
      </c>
      <c r="T334">
        <v>0.34</v>
      </c>
      <c r="U334">
        <v>1.07</v>
      </c>
      <c r="V334">
        <v>1</v>
      </c>
    </row>
    <row r="335" spans="1:22" x14ac:dyDescent="0.25">
      <c r="A335" t="s">
        <v>107</v>
      </c>
      <c r="B335">
        <v>19.760000000000002</v>
      </c>
      <c r="C335">
        <v>76.67</v>
      </c>
      <c r="D335">
        <v>40</v>
      </c>
      <c r="E335">
        <v>3066</v>
      </c>
      <c r="F335">
        <v>0.66</v>
      </c>
      <c r="G335">
        <v>13.1</v>
      </c>
      <c r="H335">
        <v>1.21</v>
      </c>
      <c r="I335">
        <v>63.57</v>
      </c>
      <c r="J335">
        <v>39.96</v>
      </c>
      <c r="K335">
        <v>87.18</v>
      </c>
      <c r="L335">
        <v>0.01</v>
      </c>
      <c r="M335">
        <v>0</v>
      </c>
      <c r="N335">
        <v>0.39</v>
      </c>
      <c r="O335">
        <v>0.39</v>
      </c>
      <c r="P335">
        <v>0.1</v>
      </c>
      <c r="Q335" t="s">
        <v>9</v>
      </c>
      <c r="R335">
        <v>1908</v>
      </c>
      <c r="S335">
        <v>0.17</v>
      </c>
      <c r="T335">
        <v>0.36</v>
      </c>
      <c r="U335">
        <v>1.07</v>
      </c>
      <c r="V335">
        <v>1</v>
      </c>
    </row>
    <row r="336" spans="1:22" x14ac:dyDescent="0.25">
      <c r="A336" t="s">
        <v>108</v>
      </c>
      <c r="B336">
        <v>19.760000000000002</v>
      </c>
      <c r="C336">
        <v>75.069999999999993</v>
      </c>
      <c r="D336">
        <v>40</v>
      </c>
      <c r="E336">
        <v>3002</v>
      </c>
      <c r="F336">
        <v>0.74</v>
      </c>
      <c r="G336">
        <v>14.61</v>
      </c>
      <c r="H336">
        <v>1.24</v>
      </c>
      <c r="I336">
        <v>60.46</v>
      </c>
      <c r="J336">
        <v>0</v>
      </c>
      <c r="K336">
        <v>60.46</v>
      </c>
      <c r="L336">
        <v>0.03</v>
      </c>
      <c r="M336">
        <v>0.01</v>
      </c>
      <c r="N336">
        <v>1.73</v>
      </c>
      <c r="O336">
        <v>1.75</v>
      </c>
      <c r="P336">
        <v>0.44</v>
      </c>
      <c r="Q336" t="s">
        <v>10</v>
      </c>
      <c r="R336">
        <v>9084</v>
      </c>
      <c r="S336">
        <v>0.79</v>
      </c>
      <c r="T336">
        <v>0.31</v>
      </c>
      <c r="U336">
        <v>1.07</v>
      </c>
      <c r="V336">
        <v>1</v>
      </c>
    </row>
    <row r="337" spans="1:22" x14ac:dyDescent="0.25">
      <c r="A337" t="s">
        <v>109</v>
      </c>
      <c r="B337">
        <v>19.760000000000002</v>
      </c>
      <c r="C337">
        <v>8.65</v>
      </c>
      <c r="D337">
        <v>20</v>
      </c>
      <c r="E337">
        <v>173</v>
      </c>
      <c r="F337">
        <v>0.1</v>
      </c>
      <c r="G337">
        <v>1.96</v>
      </c>
      <c r="H337">
        <v>1.29</v>
      </c>
      <c r="I337">
        <v>6.69</v>
      </c>
      <c r="J337">
        <v>6.1</v>
      </c>
      <c r="K337">
        <v>7.1</v>
      </c>
      <c r="L337">
        <v>0</v>
      </c>
      <c r="M337">
        <v>0</v>
      </c>
      <c r="N337">
        <v>0.16</v>
      </c>
      <c r="O337">
        <v>0.16</v>
      </c>
      <c r="P337">
        <v>0.03</v>
      </c>
      <c r="Q337" t="s">
        <v>11</v>
      </c>
      <c r="R337">
        <v>2353</v>
      </c>
      <c r="S337">
        <v>0.21</v>
      </c>
      <c r="T337">
        <v>0.4</v>
      </c>
      <c r="U337">
        <v>1.25</v>
      </c>
      <c r="V337">
        <v>1</v>
      </c>
    </row>
    <row r="338" spans="1:22" x14ac:dyDescent="0.25">
      <c r="A338" t="s">
        <v>110</v>
      </c>
      <c r="B338">
        <v>19.760000000000002</v>
      </c>
      <c r="C338">
        <v>18.8</v>
      </c>
      <c r="D338">
        <v>20</v>
      </c>
      <c r="E338">
        <v>376</v>
      </c>
      <c r="F338">
        <v>0.12</v>
      </c>
      <c r="G338">
        <v>2.4</v>
      </c>
      <c r="H338">
        <v>1.1499999999999999</v>
      </c>
      <c r="I338">
        <v>16.399999999999999</v>
      </c>
      <c r="J338">
        <v>18.600000000000001</v>
      </c>
      <c r="K338">
        <v>14.2</v>
      </c>
      <c r="L338">
        <v>0</v>
      </c>
      <c r="M338">
        <v>0</v>
      </c>
      <c r="N338">
        <v>0.12</v>
      </c>
      <c r="O338">
        <v>0.12</v>
      </c>
      <c r="P338">
        <v>0.02</v>
      </c>
      <c r="Q338" t="s">
        <v>12</v>
      </c>
      <c r="R338">
        <v>2248</v>
      </c>
      <c r="S338">
        <v>0.19</v>
      </c>
      <c r="T338">
        <v>0.43</v>
      </c>
      <c r="U338">
        <v>1.18</v>
      </c>
      <c r="V338">
        <v>1.01</v>
      </c>
    </row>
    <row r="339" spans="1:22" x14ac:dyDescent="0.25">
      <c r="A339" t="s">
        <v>111</v>
      </c>
      <c r="B339">
        <v>19.760000000000002</v>
      </c>
      <c r="C339">
        <v>65.34</v>
      </c>
      <c r="D339">
        <v>40</v>
      </c>
      <c r="E339">
        <v>2613</v>
      </c>
      <c r="F339">
        <v>-0.03</v>
      </c>
      <c r="G339">
        <v>-0.67</v>
      </c>
      <c r="H339">
        <v>0.99</v>
      </c>
      <c r="I339">
        <v>66.010000000000005</v>
      </c>
      <c r="J339">
        <v>54.51</v>
      </c>
      <c r="K339">
        <v>80.92</v>
      </c>
      <c r="L339">
        <v>0</v>
      </c>
      <c r="M339">
        <v>0</v>
      </c>
      <c r="N339">
        <v>0</v>
      </c>
      <c r="O339">
        <v>0</v>
      </c>
      <c r="P339">
        <v>0</v>
      </c>
      <c r="Q339" t="s">
        <v>13</v>
      </c>
      <c r="S339">
        <v>0</v>
      </c>
      <c r="T339">
        <v>0.32</v>
      </c>
      <c r="U339">
        <v>1.07</v>
      </c>
      <c r="V339">
        <v>1</v>
      </c>
    </row>
    <row r="340" spans="1:22" x14ac:dyDescent="0.25">
      <c r="A340" t="s">
        <v>14</v>
      </c>
      <c r="N340">
        <v>98.74</v>
      </c>
      <c r="O340">
        <v>100</v>
      </c>
      <c r="P340">
        <v>100</v>
      </c>
    </row>
    <row r="341" spans="1:22" x14ac:dyDescent="0.25">
      <c r="A341" t="s">
        <v>91</v>
      </c>
      <c r="B341" t="s">
        <v>73</v>
      </c>
    </row>
    <row r="342" spans="1:22" x14ac:dyDescent="0.25">
      <c r="A342" t="s">
        <v>147</v>
      </c>
    </row>
    <row r="343" spans="1:22" x14ac:dyDescent="0.25">
      <c r="A343" t="s">
        <v>96</v>
      </c>
    </row>
    <row r="344" spans="1:22" x14ac:dyDescent="0.25">
      <c r="A344" t="s">
        <v>150</v>
      </c>
    </row>
    <row r="345" spans="1:22" x14ac:dyDescent="0.25">
      <c r="A345" t="s">
        <v>152</v>
      </c>
    </row>
    <row r="346" spans="1:22" x14ac:dyDescent="0.25">
      <c r="A346" t="s">
        <v>0</v>
      </c>
      <c r="B346">
        <v>0.13</v>
      </c>
    </row>
    <row r="347" spans="1:22" x14ac:dyDescent="0.25">
      <c r="A347" t="s">
        <v>154</v>
      </c>
    </row>
    <row r="348" spans="1:22" x14ac:dyDescent="0.25">
      <c r="A348" t="s">
        <v>2</v>
      </c>
      <c r="B348">
        <v>0.13</v>
      </c>
    </row>
    <row r="349" spans="1:22" x14ac:dyDescent="0.25">
      <c r="A349" t="s">
        <v>156</v>
      </c>
    </row>
    <row r="350" spans="1:22" x14ac:dyDescent="0.25">
      <c r="A350" t="s">
        <v>158</v>
      </c>
    </row>
    <row r="351" spans="1:22" x14ac:dyDescent="0.25">
      <c r="A351" t="s">
        <v>160</v>
      </c>
    </row>
    <row r="352" spans="1:22" x14ac:dyDescent="0.25">
      <c r="A352" t="s">
        <v>161</v>
      </c>
    </row>
    <row r="353" spans="1:2" x14ac:dyDescent="0.25">
      <c r="A353" t="s">
        <v>1</v>
      </c>
      <c r="B353">
        <v>28.37</v>
      </c>
    </row>
    <row r="354" spans="1:2" x14ac:dyDescent="0.25">
      <c r="A354" t="s">
        <v>3</v>
      </c>
      <c r="B354">
        <v>0.89</v>
      </c>
    </row>
    <row r="355" spans="1:2" x14ac:dyDescent="0.25">
      <c r="A355" t="s">
        <v>4</v>
      </c>
      <c r="B355">
        <v>14.85</v>
      </c>
    </row>
    <row r="356" spans="1:2" x14ac:dyDescent="0.25">
      <c r="A356" t="s">
        <v>5</v>
      </c>
      <c r="B356">
        <v>31.76</v>
      </c>
    </row>
    <row r="357" spans="1:2" x14ac:dyDescent="0.25">
      <c r="A357" t="s">
        <v>6</v>
      </c>
      <c r="B357">
        <v>3.29</v>
      </c>
    </row>
    <row r="358" spans="1:2" x14ac:dyDescent="0.25">
      <c r="A358" t="s">
        <v>7</v>
      </c>
      <c r="B358">
        <v>13.98</v>
      </c>
    </row>
    <row r="359" spans="1:2" x14ac:dyDescent="0.25">
      <c r="A359" t="s">
        <v>8</v>
      </c>
      <c r="B359">
        <v>2.6</v>
      </c>
    </row>
    <row r="360" spans="1:2" x14ac:dyDescent="0.25">
      <c r="A360" t="s">
        <v>9</v>
      </c>
      <c r="B360">
        <v>0.45</v>
      </c>
    </row>
    <row r="361" spans="1:2" x14ac:dyDescent="0.25">
      <c r="A361" t="s">
        <v>10</v>
      </c>
      <c r="B361">
        <v>1.99</v>
      </c>
    </row>
    <row r="362" spans="1:2" x14ac:dyDescent="0.25">
      <c r="A362" t="s">
        <v>11</v>
      </c>
      <c r="B362">
        <v>0.18</v>
      </c>
    </row>
    <row r="363" spans="1:2" x14ac:dyDescent="0.25">
      <c r="A363" t="s">
        <v>12</v>
      </c>
      <c r="B363">
        <v>0.13</v>
      </c>
    </row>
    <row r="364" spans="1:2" x14ac:dyDescent="0.25">
      <c r="A364" t="s">
        <v>13</v>
      </c>
      <c r="B364">
        <v>0</v>
      </c>
    </row>
    <row r="365" spans="1:2" x14ac:dyDescent="0.25">
      <c r="A365" t="s">
        <v>14</v>
      </c>
      <c r="B365">
        <v>98.74</v>
      </c>
    </row>
    <row r="367" spans="1:2" x14ac:dyDescent="0.25">
      <c r="B367" t="s">
        <v>169</v>
      </c>
    </row>
    <row r="368" spans="1:2" x14ac:dyDescent="0.25">
      <c r="A368" t="s">
        <v>146</v>
      </c>
    </row>
    <row r="369" spans="1:22" x14ac:dyDescent="0.25">
      <c r="A369" t="s">
        <v>96</v>
      </c>
    </row>
    <row r="370" spans="1:22" x14ac:dyDescent="0.25">
      <c r="A370" t="s">
        <v>149</v>
      </c>
    </row>
    <row r="371" spans="1:22" x14ac:dyDescent="0.25">
      <c r="A371" t="s">
        <v>151</v>
      </c>
    </row>
    <row r="372" spans="1:22" x14ac:dyDescent="0.25">
      <c r="A372" t="s">
        <v>98</v>
      </c>
      <c r="B372">
        <v>19.78</v>
      </c>
      <c r="C372">
        <v>151.47999999999999</v>
      </c>
      <c r="D372">
        <v>20</v>
      </c>
      <c r="E372">
        <v>3028</v>
      </c>
      <c r="F372">
        <v>4.99</v>
      </c>
      <c r="G372">
        <v>98.67</v>
      </c>
      <c r="H372">
        <v>2.87</v>
      </c>
      <c r="I372">
        <v>52.81</v>
      </c>
      <c r="J372">
        <v>48.91</v>
      </c>
      <c r="K372">
        <v>56.71</v>
      </c>
      <c r="L372">
        <v>0.01</v>
      </c>
      <c r="M372">
        <v>0</v>
      </c>
      <c r="N372">
        <v>0.36</v>
      </c>
      <c r="O372">
        <v>0.37</v>
      </c>
      <c r="P372">
        <v>0.53</v>
      </c>
      <c r="Q372" t="s">
        <v>0</v>
      </c>
      <c r="R372">
        <v>303</v>
      </c>
      <c r="S372">
        <v>0.03</v>
      </c>
      <c r="T372">
        <v>0.23</v>
      </c>
      <c r="U372">
        <v>1.92</v>
      </c>
      <c r="V372">
        <v>1</v>
      </c>
    </row>
    <row r="373" spans="1:22" x14ac:dyDescent="0.25">
      <c r="A373" t="s">
        <v>153</v>
      </c>
    </row>
    <row r="374" spans="1:22" x14ac:dyDescent="0.25">
      <c r="A374" t="s">
        <v>100</v>
      </c>
      <c r="B374">
        <v>19.78</v>
      </c>
      <c r="C374">
        <v>107.84</v>
      </c>
      <c r="D374">
        <v>20</v>
      </c>
      <c r="E374">
        <v>2156</v>
      </c>
      <c r="F374">
        <v>4.34</v>
      </c>
      <c r="G374">
        <v>85.94</v>
      </c>
      <c r="H374">
        <v>4.92</v>
      </c>
      <c r="I374">
        <v>21.9</v>
      </c>
      <c r="J374">
        <v>0</v>
      </c>
      <c r="K374">
        <v>21.9</v>
      </c>
      <c r="L374">
        <v>0.02</v>
      </c>
      <c r="M374">
        <v>0.01</v>
      </c>
      <c r="N374">
        <v>0.54</v>
      </c>
      <c r="O374">
        <v>0.56000000000000005</v>
      </c>
      <c r="P374">
        <v>0.56999999999999995</v>
      </c>
      <c r="Q374" t="s">
        <v>2</v>
      </c>
      <c r="R374">
        <v>415</v>
      </c>
      <c r="S374">
        <v>0.05</v>
      </c>
      <c r="T374">
        <v>0.47</v>
      </c>
      <c r="U374">
        <v>1.1499999999999999</v>
      </c>
      <c r="V374">
        <v>1.02</v>
      </c>
    </row>
    <row r="375" spans="1:22" x14ac:dyDescent="0.25">
      <c r="A375" t="s">
        <v>155</v>
      </c>
    </row>
    <row r="376" spans="1:22" x14ac:dyDescent="0.25">
      <c r="A376" t="s">
        <v>157</v>
      </c>
    </row>
    <row r="377" spans="1:22" x14ac:dyDescent="0.25">
      <c r="A377" t="s">
        <v>159</v>
      </c>
    </row>
    <row r="378" spans="1:22" x14ac:dyDescent="0.25">
      <c r="A378" t="s">
        <v>161</v>
      </c>
    </row>
    <row r="379" spans="1:22" x14ac:dyDescent="0.25">
      <c r="A379" t="s">
        <v>112</v>
      </c>
      <c r="N379">
        <v>25.51</v>
      </c>
      <c r="O379">
        <v>26.37</v>
      </c>
      <c r="P379">
        <v>66.34</v>
      </c>
    </row>
    <row r="380" spans="1:22" x14ac:dyDescent="0.25">
      <c r="A380" t="s">
        <v>99</v>
      </c>
      <c r="B380">
        <v>19.78</v>
      </c>
      <c r="C380">
        <v>698</v>
      </c>
      <c r="D380">
        <v>20</v>
      </c>
      <c r="E380">
        <v>13928</v>
      </c>
      <c r="F380">
        <v>34.659999999999997</v>
      </c>
      <c r="G380">
        <v>685.6</v>
      </c>
      <c r="H380">
        <v>56.29</v>
      </c>
      <c r="I380">
        <v>12.4</v>
      </c>
      <c r="J380">
        <v>7</v>
      </c>
      <c r="K380">
        <v>17.8</v>
      </c>
      <c r="L380">
        <v>0.55000000000000004</v>
      </c>
      <c r="M380">
        <v>0.08</v>
      </c>
      <c r="N380">
        <v>11.53</v>
      </c>
      <c r="O380">
        <v>11.92</v>
      </c>
      <c r="P380">
        <v>15.49</v>
      </c>
      <c r="Q380" t="s">
        <v>1</v>
      </c>
      <c r="R380">
        <v>677</v>
      </c>
      <c r="S380">
        <v>0.3</v>
      </c>
      <c r="T380">
        <v>0.3</v>
      </c>
      <c r="U380">
        <v>1.63</v>
      </c>
      <c r="V380">
        <v>1</v>
      </c>
    </row>
    <row r="381" spans="1:22" x14ac:dyDescent="0.25">
      <c r="A381" t="s">
        <v>101</v>
      </c>
      <c r="B381">
        <v>19.78</v>
      </c>
      <c r="C381">
        <v>211.65</v>
      </c>
      <c r="D381">
        <v>20</v>
      </c>
      <c r="E381">
        <v>4230</v>
      </c>
      <c r="F381">
        <v>7.77</v>
      </c>
      <c r="G381">
        <v>153.63999999999999</v>
      </c>
      <c r="H381">
        <v>3.65</v>
      </c>
      <c r="I381">
        <v>58.01</v>
      </c>
      <c r="J381">
        <v>58.01</v>
      </c>
      <c r="K381">
        <v>58.01</v>
      </c>
      <c r="L381">
        <v>0.03</v>
      </c>
      <c r="M381">
        <v>0.01</v>
      </c>
      <c r="N381">
        <v>1.58</v>
      </c>
      <c r="O381">
        <v>1.64</v>
      </c>
      <c r="P381">
        <v>0.74</v>
      </c>
      <c r="Q381" t="s">
        <v>3</v>
      </c>
      <c r="R381">
        <v>896</v>
      </c>
      <c r="S381">
        <v>0.11</v>
      </c>
      <c r="T381">
        <v>0.25</v>
      </c>
      <c r="U381">
        <v>1.68</v>
      </c>
      <c r="V381">
        <v>1</v>
      </c>
    </row>
    <row r="382" spans="1:22" x14ac:dyDescent="0.25">
      <c r="A382" t="s">
        <v>102</v>
      </c>
      <c r="B382">
        <v>19.78</v>
      </c>
      <c r="C382">
        <v>291.43</v>
      </c>
      <c r="D382">
        <v>40</v>
      </c>
      <c r="E382">
        <v>11646</v>
      </c>
      <c r="F382">
        <v>13.77</v>
      </c>
      <c r="G382">
        <v>272.38</v>
      </c>
      <c r="H382">
        <v>15.3</v>
      </c>
      <c r="I382">
        <v>19.05</v>
      </c>
      <c r="J382">
        <v>19.3</v>
      </c>
      <c r="K382">
        <v>18.8</v>
      </c>
      <c r="L382">
        <v>0.19</v>
      </c>
      <c r="M382">
        <v>0.09</v>
      </c>
      <c r="N382">
        <v>11.32</v>
      </c>
      <c r="O382">
        <v>11.71</v>
      </c>
      <c r="P382">
        <v>3.39</v>
      </c>
      <c r="Q382" t="s">
        <v>4</v>
      </c>
      <c r="R382">
        <v>1465</v>
      </c>
      <c r="S382">
        <v>0.45</v>
      </c>
      <c r="T382">
        <v>0.42</v>
      </c>
      <c r="U382">
        <v>1.08</v>
      </c>
      <c r="V382">
        <v>1.01</v>
      </c>
    </row>
    <row r="383" spans="1:22" x14ac:dyDescent="0.25">
      <c r="A383" t="s">
        <v>103</v>
      </c>
      <c r="B383">
        <v>19.78</v>
      </c>
      <c r="C383">
        <v>656.02</v>
      </c>
      <c r="D383">
        <v>20</v>
      </c>
      <c r="E383">
        <v>13092</v>
      </c>
      <c r="F383">
        <v>32.119999999999997</v>
      </c>
      <c r="G383">
        <v>635.41999999999996</v>
      </c>
      <c r="H383">
        <v>31.84</v>
      </c>
      <c r="I383">
        <v>20.6</v>
      </c>
      <c r="J383">
        <v>21.7</v>
      </c>
      <c r="K383">
        <v>19.5</v>
      </c>
      <c r="L383">
        <v>0.42</v>
      </c>
      <c r="M383">
        <v>0.21</v>
      </c>
      <c r="N383">
        <v>25.18</v>
      </c>
      <c r="O383">
        <v>26.04</v>
      </c>
      <c r="P383">
        <v>7.48</v>
      </c>
      <c r="Q383" t="s">
        <v>5</v>
      </c>
      <c r="R383">
        <v>2055</v>
      </c>
      <c r="S383">
        <v>0.79</v>
      </c>
      <c r="T383">
        <v>0.41</v>
      </c>
      <c r="U383">
        <v>1.07</v>
      </c>
      <c r="V383">
        <v>1</v>
      </c>
    </row>
    <row r="384" spans="1:22" x14ac:dyDescent="0.25">
      <c r="A384" t="s">
        <v>104</v>
      </c>
      <c r="B384">
        <v>19.78</v>
      </c>
      <c r="C384">
        <v>80.400000000000006</v>
      </c>
      <c r="D384">
        <v>40</v>
      </c>
      <c r="E384">
        <v>3215</v>
      </c>
      <c r="F384">
        <v>2.38</v>
      </c>
      <c r="G384">
        <v>47.1</v>
      </c>
      <c r="H384">
        <v>2.41</v>
      </c>
      <c r="I384">
        <v>33.299999999999997</v>
      </c>
      <c r="J384">
        <v>32.35</v>
      </c>
      <c r="K384">
        <v>34.049999999999997</v>
      </c>
      <c r="L384">
        <v>0.04</v>
      </c>
      <c r="M384">
        <v>0.02</v>
      </c>
      <c r="N384">
        <v>2.63</v>
      </c>
      <c r="O384">
        <v>2.72</v>
      </c>
      <c r="P384">
        <v>0.78</v>
      </c>
      <c r="Q384" t="s">
        <v>6</v>
      </c>
      <c r="R384">
        <v>2602</v>
      </c>
      <c r="S384">
        <v>0.28000000000000003</v>
      </c>
      <c r="T384">
        <v>0.39</v>
      </c>
      <c r="U384">
        <v>1.06</v>
      </c>
      <c r="V384">
        <v>1</v>
      </c>
    </row>
    <row r="385" spans="1:22" x14ac:dyDescent="0.25">
      <c r="A385" t="s">
        <v>105</v>
      </c>
      <c r="B385">
        <v>19.78</v>
      </c>
      <c r="C385">
        <v>344.79</v>
      </c>
      <c r="D385">
        <v>40</v>
      </c>
      <c r="E385">
        <v>13776</v>
      </c>
      <c r="F385">
        <v>15.86</v>
      </c>
      <c r="G385">
        <v>313.68</v>
      </c>
      <c r="H385">
        <v>11.08</v>
      </c>
      <c r="I385">
        <v>31.11</v>
      </c>
      <c r="J385">
        <v>32.5</v>
      </c>
      <c r="K385">
        <v>30</v>
      </c>
      <c r="L385">
        <v>0.17</v>
      </c>
      <c r="M385">
        <v>0.08</v>
      </c>
      <c r="N385">
        <v>10.24</v>
      </c>
      <c r="O385">
        <v>10.59</v>
      </c>
      <c r="P385">
        <v>2.95</v>
      </c>
      <c r="Q385" t="s">
        <v>7</v>
      </c>
      <c r="R385">
        <v>1469</v>
      </c>
      <c r="S385">
        <v>0.32</v>
      </c>
      <c r="T385">
        <v>0.4</v>
      </c>
      <c r="U385">
        <v>1.06</v>
      </c>
      <c r="V385">
        <v>1</v>
      </c>
    </row>
    <row r="386" spans="1:22" x14ac:dyDescent="0.25">
      <c r="A386" t="s">
        <v>106</v>
      </c>
      <c r="B386">
        <v>19.78</v>
      </c>
      <c r="C386">
        <v>78.25</v>
      </c>
      <c r="D386">
        <v>40</v>
      </c>
      <c r="E386">
        <v>3129</v>
      </c>
      <c r="F386">
        <v>1.51</v>
      </c>
      <c r="G386">
        <v>29.96</v>
      </c>
      <c r="H386">
        <v>1.62</v>
      </c>
      <c r="I386">
        <v>48.28</v>
      </c>
      <c r="J386">
        <v>50.26</v>
      </c>
      <c r="K386">
        <v>46.31</v>
      </c>
      <c r="L386">
        <v>0.02</v>
      </c>
      <c r="M386">
        <v>0.01</v>
      </c>
      <c r="N386">
        <v>1.52</v>
      </c>
      <c r="O386">
        <v>1.57</v>
      </c>
      <c r="P386">
        <v>0.42</v>
      </c>
      <c r="Q386" t="s">
        <v>8</v>
      </c>
      <c r="R386">
        <v>2837</v>
      </c>
      <c r="S386">
        <v>0.27</v>
      </c>
      <c r="T386">
        <v>0.34</v>
      </c>
      <c r="U386">
        <v>1.07</v>
      </c>
      <c r="V386">
        <v>1</v>
      </c>
    </row>
    <row r="387" spans="1:22" x14ac:dyDescent="0.25">
      <c r="A387" t="s">
        <v>107</v>
      </c>
      <c r="B387">
        <v>19.78</v>
      </c>
      <c r="C387">
        <v>73.17</v>
      </c>
      <c r="D387">
        <v>40</v>
      </c>
      <c r="E387">
        <v>2926</v>
      </c>
      <c r="F387">
        <v>0.47</v>
      </c>
      <c r="G387">
        <v>9.23</v>
      </c>
      <c r="H387">
        <v>1.1399999999999999</v>
      </c>
      <c r="I387">
        <v>63.94</v>
      </c>
      <c r="J387">
        <v>43.16</v>
      </c>
      <c r="K387">
        <v>84.72</v>
      </c>
      <c r="L387">
        <v>0</v>
      </c>
      <c r="M387">
        <v>0</v>
      </c>
      <c r="N387">
        <v>0.27</v>
      </c>
      <c r="O387">
        <v>0.28000000000000003</v>
      </c>
      <c r="P387">
        <v>7.0000000000000007E-2</v>
      </c>
      <c r="Q387" t="s">
        <v>9</v>
      </c>
      <c r="R387">
        <v>1913</v>
      </c>
      <c r="S387">
        <v>0.16</v>
      </c>
      <c r="T387">
        <v>0.36</v>
      </c>
      <c r="U387">
        <v>1.07</v>
      </c>
      <c r="V387">
        <v>1</v>
      </c>
    </row>
    <row r="388" spans="1:22" x14ac:dyDescent="0.25">
      <c r="A388" t="s">
        <v>108</v>
      </c>
      <c r="B388">
        <v>19.78</v>
      </c>
      <c r="C388">
        <v>74.34</v>
      </c>
      <c r="D388">
        <v>40</v>
      </c>
      <c r="E388">
        <v>2973</v>
      </c>
      <c r="F388">
        <v>0.79</v>
      </c>
      <c r="G388">
        <v>15.58</v>
      </c>
      <c r="H388">
        <v>1.27</v>
      </c>
      <c r="I388">
        <v>58.76</v>
      </c>
      <c r="J388">
        <v>0</v>
      </c>
      <c r="K388">
        <v>58.76</v>
      </c>
      <c r="L388">
        <v>0.03</v>
      </c>
      <c r="M388">
        <v>0.01</v>
      </c>
      <c r="N388">
        <v>1.84</v>
      </c>
      <c r="O388">
        <v>1.9</v>
      </c>
      <c r="P388">
        <v>0.49</v>
      </c>
      <c r="Q388" t="s">
        <v>10</v>
      </c>
      <c r="R388">
        <v>8924</v>
      </c>
      <c r="S388">
        <v>0.77</v>
      </c>
      <c r="T388">
        <v>0.31</v>
      </c>
      <c r="U388">
        <v>1.07</v>
      </c>
      <c r="V388">
        <v>1</v>
      </c>
    </row>
    <row r="389" spans="1:22" x14ac:dyDescent="0.25">
      <c r="A389" t="s">
        <v>109</v>
      </c>
      <c r="B389">
        <v>19.78</v>
      </c>
      <c r="C389">
        <v>57.46</v>
      </c>
      <c r="D389">
        <v>20</v>
      </c>
      <c r="E389">
        <v>1149</v>
      </c>
      <c r="F389">
        <v>2.6</v>
      </c>
      <c r="G389">
        <v>51.37</v>
      </c>
      <c r="H389">
        <v>9.44</v>
      </c>
      <c r="I389">
        <v>6.09</v>
      </c>
      <c r="J389">
        <v>6.5</v>
      </c>
      <c r="K389">
        <v>5.8</v>
      </c>
      <c r="L389">
        <v>0.04</v>
      </c>
      <c r="M389">
        <v>0.03</v>
      </c>
      <c r="N389">
        <v>4.05</v>
      </c>
      <c r="O389">
        <v>4.1900000000000004</v>
      </c>
      <c r="P389">
        <v>0.73</v>
      </c>
      <c r="Q389" t="s">
        <v>11</v>
      </c>
      <c r="R389">
        <v>2235</v>
      </c>
      <c r="S389">
        <v>0.43</v>
      </c>
      <c r="T389">
        <v>0.4</v>
      </c>
      <c r="U389">
        <v>1.24</v>
      </c>
      <c r="V389">
        <v>1</v>
      </c>
    </row>
    <row r="390" spans="1:22" x14ac:dyDescent="0.25">
      <c r="A390" t="s">
        <v>110</v>
      </c>
      <c r="B390">
        <v>19.78</v>
      </c>
      <c r="C390">
        <v>19.350000000000001</v>
      </c>
      <c r="D390">
        <v>20</v>
      </c>
      <c r="E390">
        <v>387</v>
      </c>
      <c r="F390">
        <v>0.08</v>
      </c>
      <c r="G390">
        <v>1.55</v>
      </c>
      <c r="H390">
        <v>1.0900000000000001</v>
      </c>
      <c r="I390">
        <v>17.8</v>
      </c>
      <c r="J390">
        <v>19.3</v>
      </c>
      <c r="K390">
        <v>16.3</v>
      </c>
      <c r="L390">
        <v>0</v>
      </c>
      <c r="M390">
        <v>0</v>
      </c>
      <c r="N390">
        <v>0.08</v>
      </c>
      <c r="O390">
        <v>0.08</v>
      </c>
      <c r="P390">
        <v>0.01</v>
      </c>
      <c r="Q390" t="s">
        <v>12</v>
      </c>
      <c r="R390">
        <v>2364</v>
      </c>
      <c r="S390">
        <v>0.2</v>
      </c>
      <c r="T390">
        <v>0.42</v>
      </c>
      <c r="U390">
        <v>1.19</v>
      </c>
      <c r="V390">
        <v>1.01</v>
      </c>
    </row>
    <row r="391" spans="1:22" x14ac:dyDescent="0.25">
      <c r="A391" t="s">
        <v>111</v>
      </c>
      <c r="B391">
        <v>19.78</v>
      </c>
      <c r="C391">
        <v>65.19</v>
      </c>
      <c r="D391">
        <v>40</v>
      </c>
      <c r="E391">
        <v>2607</v>
      </c>
      <c r="F391">
        <v>0.09</v>
      </c>
      <c r="G391">
        <v>1.76</v>
      </c>
      <c r="H391">
        <v>1.03</v>
      </c>
      <c r="I391">
        <v>63.43</v>
      </c>
      <c r="J391">
        <v>54.76</v>
      </c>
      <c r="K391">
        <v>74.67</v>
      </c>
      <c r="L391">
        <v>0</v>
      </c>
      <c r="M391">
        <v>0</v>
      </c>
      <c r="N391">
        <v>0.05</v>
      </c>
      <c r="O391">
        <v>0.05</v>
      </c>
      <c r="P391">
        <v>0.01</v>
      </c>
      <c r="Q391" t="s">
        <v>13</v>
      </c>
      <c r="R391">
        <v>1794</v>
      </c>
      <c r="S391">
        <v>0.15</v>
      </c>
      <c r="T391">
        <v>0.32</v>
      </c>
      <c r="U391">
        <v>1.07</v>
      </c>
      <c r="V391">
        <v>1</v>
      </c>
    </row>
    <row r="392" spans="1:22" x14ac:dyDescent="0.25">
      <c r="A392" t="s">
        <v>14</v>
      </c>
      <c r="N392">
        <v>96.71</v>
      </c>
      <c r="O392">
        <v>100</v>
      </c>
      <c r="P392">
        <v>100</v>
      </c>
    </row>
    <row r="393" spans="1:22" x14ac:dyDescent="0.25">
      <c r="A393" t="s">
        <v>91</v>
      </c>
      <c r="B393" t="s">
        <v>73</v>
      </c>
    </row>
    <row r="394" spans="1:22" x14ac:dyDescent="0.25">
      <c r="A394" t="s">
        <v>147</v>
      </c>
    </row>
    <row r="395" spans="1:22" x14ac:dyDescent="0.25">
      <c r="A395" t="s">
        <v>96</v>
      </c>
    </row>
    <row r="396" spans="1:22" x14ac:dyDescent="0.25">
      <c r="A396" t="s">
        <v>150</v>
      </c>
    </row>
    <row r="397" spans="1:22" x14ac:dyDescent="0.25">
      <c r="A397" t="s">
        <v>152</v>
      </c>
    </row>
    <row r="398" spans="1:22" x14ac:dyDescent="0.25">
      <c r="A398" t="s">
        <v>0</v>
      </c>
      <c r="B398">
        <v>0.77</v>
      </c>
    </row>
    <row r="399" spans="1:22" x14ac:dyDescent="0.25">
      <c r="A399" t="s">
        <v>154</v>
      </c>
    </row>
    <row r="400" spans="1:22" x14ac:dyDescent="0.25">
      <c r="A400" t="s">
        <v>2</v>
      </c>
      <c r="B400">
        <v>0.76</v>
      </c>
    </row>
    <row r="401" spans="1:2" x14ac:dyDescent="0.25">
      <c r="A401" t="s">
        <v>156</v>
      </c>
    </row>
    <row r="402" spans="1:2" x14ac:dyDescent="0.25">
      <c r="A402" t="s">
        <v>158</v>
      </c>
    </row>
    <row r="403" spans="1:2" x14ac:dyDescent="0.25">
      <c r="A403" t="s">
        <v>160</v>
      </c>
    </row>
    <row r="404" spans="1:2" x14ac:dyDescent="0.25">
      <c r="A404" t="s">
        <v>161</v>
      </c>
    </row>
    <row r="405" spans="1:2" x14ac:dyDescent="0.25">
      <c r="A405" t="s">
        <v>1</v>
      </c>
      <c r="B405">
        <v>26.41</v>
      </c>
    </row>
    <row r="406" spans="1:2" x14ac:dyDescent="0.25">
      <c r="A406" t="s">
        <v>3</v>
      </c>
      <c r="B406">
        <v>2.0099999999999998</v>
      </c>
    </row>
    <row r="407" spans="1:2" x14ac:dyDescent="0.25">
      <c r="A407" t="s">
        <v>4</v>
      </c>
      <c r="B407">
        <v>13.28</v>
      </c>
    </row>
    <row r="408" spans="1:2" x14ac:dyDescent="0.25">
      <c r="A408" t="s">
        <v>5</v>
      </c>
      <c r="B408">
        <v>29.5</v>
      </c>
    </row>
    <row r="409" spans="1:2" x14ac:dyDescent="0.25">
      <c r="A409" t="s">
        <v>6</v>
      </c>
      <c r="B409">
        <v>3.08</v>
      </c>
    </row>
    <row r="410" spans="1:2" x14ac:dyDescent="0.25">
      <c r="A410" t="s">
        <v>7</v>
      </c>
      <c r="B410">
        <v>11.94</v>
      </c>
    </row>
    <row r="411" spans="1:2" x14ac:dyDescent="0.25">
      <c r="A411" t="s">
        <v>8</v>
      </c>
      <c r="B411">
        <v>1.76</v>
      </c>
    </row>
    <row r="412" spans="1:2" x14ac:dyDescent="0.25">
      <c r="A412" t="s">
        <v>9</v>
      </c>
      <c r="B412">
        <v>0.32</v>
      </c>
    </row>
    <row r="413" spans="1:2" x14ac:dyDescent="0.25">
      <c r="A413" t="s">
        <v>10</v>
      </c>
      <c r="B413">
        <v>2.12</v>
      </c>
    </row>
    <row r="414" spans="1:2" x14ac:dyDescent="0.25">
      <c r="A414" t="s">
        <v>11</v>
      </c>
      <c r="B414">
        <v>4.6100000000000003</v>
      </c>
    </row>
    <row r="415" spans="1:2" x14ac:dyDescent="0.25">
      <c r="A415" t="s">
        <v>12</v>
      </c>
      <c r="B415">
        <v>0.09</v>
      </c>
    </row>
    <row r="416" spans="1:2" x14ac:dyDescent="0.25">
      <c r="A416" t="s">
        <v>13</v>
      </c>
      <c r="B416">
        <v>0.06</v>
      </c>
    </row>
    <row r="417" spans="1:22" x14ac:dyDescent="0.25">
      <c r="A417" t="s">
        <v>14</v>
      </c>
      <c r="B417">
        <v>96.71</v>
      </c>
    </row>
    <row r="419" spans="1:22" x14ac:dyDescent="0.25">
      <c r="B419" t="s">
        <v>170</v>
      </c>
    </row>
    <row r="420" spans="1:22" x14ac:dyDescent="0.25">
      <c r="A420" t="s">
        <v>146</v>
      </c>
    </row>
    <row r="421" spans="1:22" x14ac:dyDescent="0.25">
      <c r="A421" t="s">
        <v>96</v>
      </c>
    </row>
    <row r="422" spans="1:22" x14ac:dyDescent="0.25">
      <c r="A422" t="s">
        <v>149</v>
      </c>
    </row>
    <row r="423" spans="1:22" x14ac:dyDescent="0.25">
      <c r="A423" t="s">
        <v>151</v>
      </c>
    </row>
    <row r="424" spans="1:22" x14ac:dyDescent="0.25">
      <c r="A424" t="s">
        <v>98</v>
      </c>
      <c r="B424">
        <v>19.760000000000002</v>
      </c>
      <c r="C424">
        <v>139.81</v>
      </c>
      <c r="D424">
        <v>20</v>
      </c>
      <c r="E424">
        <v>2795</v>
      </c>
      <c r="F424">
        <v>4.54</v>
      </c>
      <c r="G424">
        <v>89.71</v>
      </c>
      <c r="H424">
        <v>2.79</v>
      </c>
      <c r="I424">
        <v>50.11</v>
      </c>
      <c r="J424">
        <v>45.11</v>
      </c>
      <c r="K424">
        <v>55.11</v>
      </c>
      <c r="L424">
        <v>0.01</v>
      </c>
      <c r="M424">
        <v>0</v>
      </c>
      <c r="N424">
        <v>0.33</v>
      </c>
      <c r="O424">
        <v>0.34</v>
      </c>
      <c r="P424">
        <v>0.48</v>
      </c>
      <c r="Q424" t="s">
        <v>0</v>
      </c>
      <c r="R424">
        <v>295</v>
      </c>
      <c r="S424">
        <v>0.03</v>
      </c>
      <c r="T424">
        <v>0.23</v>
      </c>
      <c r="U424">
        <v>1.92</v>
      </c>
      <c r="V424">
        <v>1</v>
      </c>
    </row>
    <row r="425" spans="1:22" x14ac:dyDescent="0.25">
      <c r="A425" t="s">
        <v>153</v>
      </c>
    </row>
    <row r="426" spans="1:22" x14ac:dyDescent="0.25">
      <c r="A426" t="s">
        <v>100</v>
      </c>
      <c r="B426">
        <v>19.760000000000002</v>
      </c>
      <c r="C426">
        <v>122</v>
      </c>
      <c r="D426">
        <v>20</v>
      </c>
      <c r="E426">
        <v>2439</v>
      </c>
      <c r="F426">
        <v>5.18</v>
      </c>
      <c r="G426">
        <v>102.3</v>
      </c>
      <c r="H426">
        <v>6.19</v>
      </c>
      <c r="I426">
        <v>19.7</v>
      </c>
      <c r="J426">
        <v>0</v>
      </c>
      <c r="K426">
        <v>19.7</v>
      </c>
      <c r="L426">
        <v>0.02</v>
      </c>
      <c r="M426">
        <v>0.01</v>
      </c>
      <c r="N426">
        <v>0.65</v>
      </c>
      <c r="O426">
        <v>0.67</v>
      </c>
      <c r="P426">
        <v>0.67</v>
      </c>
      <c r="Q426" t="s">
        <v>2</v>
      </c>
      <c r="R426">
        <v>394</v>
      </c>
      <c r="S426">
        <v>0.05</v>
      </c>
      <c r="T426">
        <v>0.47</v>
      </c>
      <c r="U426">
        <v>1.1499999999999999</v>
      </c>
      <c r="V426">
        <v>1.02</v>
      </c>
    </row>
    <row r="427" spans="1:22" x14ac:dyDescent="0.25">
      <c r="A427" t="s">
        <v>155</v>
      </c>
    </row>
    <row r="428" spans="1:22" x14ac:dyDescent="0.25">
      <c r="A428" t="s">
        <v>157</v>
      </c>
    </row>
    <row r="429" spans="1:22" x14ac:dyDescent="0.25">
      <c r="A429" t="s">
        <v>159</v>
      </c>
    </row>
    <row r="430" spans="1:22" x14ac:dyDescent="0.25">
      <c r="A430" t="s">
        <v>161</v>
      </c>
    </row>
    <row r="431" spans="1:22" x14ac:dyDescent="0.25">
      <c r="A431" t="s">
        <v>112</v>
      </c>
      <c r="N431">
        <v>25.69</v>
      </c>
      <c r="O431">
        <v>26.45</v>
      </c>
      <c r="P431">
        <v>66.319999999999993</v>
      </c>
    </row>
    <row r="432" spans="1:22" x14ac:dyDescent="0.25">
      <c r="A432" t="s">
        <v>99</v>
      </c>
      <c r="B432">
        <v>19.760000000000002</v>
      </c>
      <c r="C432">
        <v>706.09</v>
      </c>
      <c r="D432">
        <v>20</v>
      </c>
      <c r="E432">
        <v>14089</v>
      </c>
      <c r="F432">
        <v>35.06</v>
      </c>
      <c r="G432">
        <v>692.69</v>
      </c>
      <c r="H432">
        <v>52.69</v>
      </c>
      <c r="I432">
        <v>13.4</v>
      </c>
      <c r="J432">
        <v>6.6</v>
      </c>
      <c r="K432">
        <v>20.2</v>
      </c>
      <c r="L432">
        <v>0.56000000000000005</v>
      </c>
      <c r="M432">
        <v>0.09</v>
      </c>
      <c r="N432">
        <v>11.65</v>
      </c>
      <c r="O432">
        <v>11.99</v>
      </c>
      <c r="P432">
        <v>15.53</v>
      </c>
      <c r="Q432" t="s">
        <v>1</v>
      </c>
      <c r="R432">
        <v>704</v>
      </c>
      <c r="S432">
        <v>0.3</v>
      </c>
      <c r="T432">
        <v>0.3</v>
      </c>
      <c r="U432">
        <v>1.63</v>
      </c>
      <c r="V432">
        <v>1</v>
      </c>
    </row>
    <row r="433" spans="1:22" x14ac:dyDescent="0.25">
      <c r="A433" t="s">
        <v>101</v>
      </c>
      <c r="B433">
        <v>19.760000000000002</v>
      </c>
      <c r="C433">
        <v>224.77</v>
      </c>
      <c r="D433">
        <v>20</v>
      </c>
      <c r="E433">
        <v>4492</v>
      </c>
      <c r="F433">
        <v>8.5399999999999991</v>
      </c>
      <c r="G433">
        <v>168.68</v>
      </c>
      <c r="H433">
        <v>4.01</v>
      </c>
      <c r="I433">
        <v>56.08</v>
      </c>
      <c r="J433">
        <v>56.01</v>
      </c>
      <c r="K433">
        <v>56.21</v>
      </c>
      <c r="L433">
        <v>0.03</v>
      </c>
      <c r="M433">
        <v>0.01</v>
      </c>
      <c r="N433">
        <v>1.74</v>
      </c>
      <c r="O433">
        <v>1.79</v>
      </c>
      <c r="P433">
        <v>0.81</v>
      </c>
      <c r="Q433" t="s">
        <v>3</v>
      </c>
      <c r="R433">
        <v>881</v>
      </c>
      <c r="S433">
        <v>0.12</v>
      </c>
      <c r="T433">
        <v>0.26</v>
      </c>
      <c r="U433">
        <v>1.68</v>
      </c>
      <c r="V433">
        <v>1</v>
      </c>
    </row>
    <row r="434" spans="1:22" x14ac:dyDescent="0.25">
      <c r="A434" t="s">
        <v>102</v>
      </c>
      <c r="B434">
        <v>19.760000000000002</v>
      </c>
      <c r="C434">
        <v>289.48</v>
      </c>
      <c r="D434">
        <v>40</v>
      </c>
      <c r="E434">
        <v>11568</v>
      </c>
      <c r="F434">
        <v>13.63</v>
      </c>
      <c r="G434">
        <v>269.32</v>
      </c>
      <c r="H434">
        <v>14.37</v>
      </c>
      <c r="I434">
        <v>20.149999999999999</v>
      </c>
      <c r="J434">
        <v>19.7</v>
      </c>
      <c r="K434">
        <v>20.6</v>
      </c>
      <c r="L434">
        <v>0.19</v>
      </c>
      <c r="M434">
        <v>0.09</v>
      </c>
      <c r="N434">
        <v>11.22</v>
      </c>
      <c r="O434">
        <v>11.55</v>
      </c>
      <c r="P434">
        <v>3.34</v>
      </c>
      <c r="Q434" t="s">
        <v>4</v>
      </c>
      <c r="R434">
        <v>1509</v>
      </c>
      <c r="S434">
        <v>0.45</v>
      </c>
      <c r="T434">
        <v>0.42</v>
      </c>
      <c r="U434">
        <v>1.08</v>
      </c>
      <c r="V434">
        <v>1.01</v>
      </c>
    </row>
    <row r="435" spans="1:22" x14ac:dyDescent="0.25">
      <c r="A435" t="s">
        <v>103</v>
      </c>
      <c r="B435">
        <v>19.760000000000002</v>
      </c>
      <c r="C435">
        <v>657.88</v>
      </c>
      <c r="D435">
        <v>20</v>
      </c>
      <c r="E435">
        <v>13129</v>
      </c>
      <c r="F435">
        <v>32.31</v>
      </c>
      <c r="G435">
        <v>638.32000000000005</v>
      </c>
      <c r="H435">
        <v>33.65</v>
      </c>
      <c r="I435">
        <v>19.55</v>
      </c>
      <c r="J435">
        <v>18.2</v>
      </c>
      <c r="K435">
        <v>20.9</v>
      </c>
      <c r="L435">
        <v>0.42</v>
      </c>
      <c r="M435">
        <v>0.21</v>
      </c>
      <c r="N435">
        <v>25.35</v>
      </c>
      <c r="O435">
        <v>26.1</v>
      </c>
      <c r="P435">
        <v>7.47</v>
      </c>
      <c r="Q435" t="s">
        <v>5</v>
      </c>
      <c r="R435">
        <v>2006</v>
      </c>
      <c r="S435">
        <v>0.8</v>
      </c>
      <c r="T435">
        <v>0.41</v>
      </c>
      <c r="U435">
        <v>1.07</v>
      </c>
      <c r="V435">
        <v>1</v>
      </c>
    </row>
    <row r="436" spans="1:22" x14ac:dyDescent="0.25">
      <c r="A436" t="s">
        <v>104</v>
      </c>
      <c r="B436">
        <v>19.760000000000002</v>
      </c>
      <c r="C436">
        <v>80.17</v>
      </c>
      <c r="D436">
        <v>40</v>
      </c>
      <c r="E436">
        <v>3206</v>
      </c>
      <c r="F436">
        <v>2.37</v>
      </c>
      <c r="G436">
        <v>46.76</v>
      </c>
      <c r="H436">
        <v>2.4</v>
      </c>
      <c r="I436">
        <v>33.409999999999997</v>
      </c>
      <c r="J436">
        <v>32.35</v>
      </c>
      <c r="K436">
        <v>34.25</v>
      </c>
      <c r="L436">
        <v>0.04</v>
      </c>
      <c r="M436">
        <v>0.02</v>
      </c>
      <c r="N436">
        <v>2.62</v>
      </c>
      <c r="O436">
        <v>2.7</v>
      </c>
      <c r="P436">
        <v>0.77</v>
      </c>
      <c r="Q436" t="s">
        <v>6</v>
      </c>
      <c r="R436">
        <v>2612</v>
      </c>
      <c r="S436">
        <v>0.28000000000000003</v>
      </c>
      <c r="T436">
        <v>0.39</v>
      </c>
      <c r="U436">
        <v>1.06</v>
      </c>
      <c r="V436">
        <v>1</v>
      </c>
    </row>
    <row r="437" spans="1:22" x14ac:dyDescent="0.25">
      <c r="A437" t="s">
        <v>105</v>
      </c>
      <c r="B437">
        <v>19.760000000000002</v>
      </c>
      <c r="C437">
        <v>348.53</v>
      </c>
      <c r="D437">
        <v>40</v>
      </c>
      <c r="E437">
        <v>13925</v>
      </c>
      <c r="F437">
        <v>15.99</v>
      </c>
      <c r="G437">
        <v>316.01</v>
      </c>
      <c r="H437">
        <v>10.72</v>
      </c>
      <c r="I437">
        <v>32.51</v>
      </c>
      <c r="J437">
        <v>33.9</v>
      </c>
      <c r="K437">
        <v>31.4</v>
      </c>
      <c r="L437">
        <v>0.17</v>
      </c>
      <c r="M437">
        <v>0.09</v>
      </c>
      <c r="N437">
        <v>10.34</v>
      </c>
      <c r="O437">
        <v>10.65</v>
      </c>
      <c r="P437">
        <v>2.96</v>
      </c>
      <c r="Q437" t="s">
        <v>7</v>
      </c>
      <c r="R437">
        <v>1505</v>
      </c>
      <c r="S437">
        <v>0.32</v>
      </c>
      <c r="T437">
        <v>0.4</v>
      </c>
      <c r="U437">
        <v>1.06</v>
      </c>
      <c r="V437">
        <v>1</v>
      </c>
    </row>
    <row r="438" spans="1:22" x14ac:dyDescent="0.25">
      <c r="A438" t="s">
        <v>106</v>
      </c>
      <c r="B438">
        <v>19.760000000000002</v>
      </c>
      <c r="C438">
        <v>75.87</v>
      </c>
      <c r="D438">
        <v>40</v>
      </c>
      <c r="E438">
        <v>3034</v>
      </c>
      <c r="F438">
        <v>1.49</v>
      </c>
      <c r="G438">
        <v>29.51</v>
      </c>
      <c r="H438">
        <v>1.64</v>
      </c>
      <c r="I438">
        <v>46.36</v>
      </c>
      <c r="J438">
        <v>47.56</v>
      </c>
      <c r="K438">
        <v>45.16</v>
      </c>
      <c r="L438">
        <v>0.02</v>
      </c>
      <c r="M438">
        <v>0.01</v>
      </c>
      <c r="N438">
        <v>1.5</v>
      </c>
      <c r="O438">
        <v>1.54</v>
      </c>
      <c r="P438">
        <v>0.41</v>
      </c>
      <c r="Q438" t="s">
        <v>8</v>
      </c>
      <c r="R438">
        <v>2786</v>
      </c>
      <c r="S438">
        <v>0.27</v>
      </c>
      <c r="T438">
        <v>0.34</v>
      </c>
      <c r="U438">
        <v>1.07</v>
      </c>
      <c r="V438">
        <v>1</v>
      </c>
    </row>
    <row r="439" spans="1:22" x14ac:dyDescent="0.25">
      <c r="A439" t="s">
        <v>107</v>
      </c>
      <c r="B439">
        <v>19.760000000000002</v>
      </c>
      <c r="C439">
        <v>71.77</v>
      </c>
      <c r="D439">
        <v>40</v>
      </c>
      <c r="E439">
        <v>2870</v>
      </c>
      <c r="F439">
        <v>0.64</v>
      </c>
      <c r="G439">
        <v>12.58</v>
      </c>
      <c r="H439">
        <v>1.21</v>
      </c>
      <c r="I439">
        <v>59.19</v>
      </c>
      <c r="J439">
        <v>40.21</v>
      </c>
      <c r="K439">
        <v>78.17</v>
      </c>
      <c r="L439">
        <v>0.01</v>
      </c>
      <c r="M439">
        <v>0</v>
      </c>
      <c r="N439">
        <v>0.37</v>
      </c>
      <c r="O439">
        <v>0.39</v>
      </c>
      <c r="P439">
        <v>0.1</v>
      </c>
      <c r="Q439" t="s">
        <v>9</v>
      </c>
      <c r="R439">
        <v>1845</v>
      </c>
      <c r="S439">
        <v>0.16</v>
      </c>
      <c r="T439">
        <v>0.35</v>
      </c>
      <c r="U439">
        <v>1.07</v>
      </c>
      <c r="V439">
        <v>1</v>
      </c>
    </row>
    <row r="440" spans="1:22" x14ac:dyDescent="0.25">
      <c r="A440" t="s">
        <v>108</v>
      </c>
      <c r="B440">
        <v>19.760000000000002</v>
      </c>
      <c r="C440">
        <v>72.989999999999995</v>
      </c>
      <c r="D440">
        <v>40</v>
      </c>
      <c r="E440">
        <v>2919</v>
      </c>
      <c r="F440">
        <v>0.66</v>
      </c>
      <c r="G440">
        <v>13.13</v>
      </c>
      <c r="H440">
        <v>1.22</v>
      </c>
      <c r="I440">
        <v>59.86</v>
      </c>
      <c r="J440">
        <v>0</v>
      </c>
      <c r="K440">
        <v>59.86</v>
      </c>
      <c r="L440">
        <v>0.02</v>
      </c>
      <c r="M440">
        <v>0.01</v>
      </c>
      <c r="N440">
        <v>1.55</v>
      </c>
      <c r="O440">
        <v>1.6</v>
      </c>
      <c r="P440">
        <v>0.41</v>
      </c>
      <c r="Q440" t="s">
        <v>10</v>
      </c>
      <c r="R440">
        <v>9028</v>
      </c>
      <c r="S440">
        <v>0.78</v>
      </c>
      <c r="T440">
        <v>0.31</v>
      </c>
      <c r="U440">
        <v>1.07</v>
      </c>
      <c r="V440">
        <v>1</v>
      </c>
    </row>
    <row r="441" spans="1:22" x14ac:dyDescent="0.25">
      <c r="A441" t="s">
        <v>109</v>
      </c>
      <c r="B441">
        <v>19.760000000000002</v>
      </c>
      <c r="C441">
        <v>57.71</v>
      </c>
      <c r="D441">
        <v>20</v>
      </c>
      <c r="E441">
        <v>1154</v>
      </c>
      <c r="F441">
        <v>2.5499999999999998</v>
      </c>
      <c r="G441">
        <v>50.45</v>
      </c>
      <c r="H441">
        <v>7.94</v>
      </c>
      <c r="I441">
        <v>7.26</v>
      </c>
      <c r="J441">
        <v>8.5</v>
      </c>
      <c r="K441">
        <v>6.4</v>
      </c>
      <c r="L441">
        <v>0.04</v>
      </c>
      <c r="M441">
        <v>0.03</v>
      </c>
      <c r="N441">
        <v>3.99</v>
      </c>
      <c r="O441">
        <v>4.1100000000000003</v>
      </c>
      <c r="P441">
        <v>0.71</v>
      </c>
      <c r="Q441" t="s">
        <v>11</v>
      </c>
      <c r="R441">
        <v>2444</v>
      </c>
      <c r="S441">
        <v>0.44</v>
      </c>
      <c r="T441">
        <v>0.4</v>
      </c>
      <c r="U441">
        <v>1.24</v>
      </c>
      <c r="V441">
        <v>1</v>
      </c>
    </row>
    <row r="442" spans="1:22" x14ac:dyDescent="0.25">
      <c r="A442" t="s">
        <v>110</v>
      </c>
      <c r="B442">
        <v>19.760000000000002</v>
      </c>
      <c r="C442">
        <v>17.05</v>
      </c>
      <c r="D442">
        <v>20</v>
      </c>
      <c r="E442">
        <v>341</v>
      </c>
      <c r="F442">
        <v>0.03</v>
      </c>
      <c r="G442">
        <v>0.5</v>
      </c>
      <c r="H442">
        <v>1.03</v>
      </c>
      <c r="I442">
        <v>16.55</v>
      </c>
      <c r="J442">
        <v>17.899999999999999</v>
      </c>
      <c r="K442">
        <v>15.2</v>
      </c>
      <c r="L442">
        <v>0</v>
      </c>
      <c r="M442">
        <v>0</v>
      </c>
      <c r="N442">
        <v>0.02</v>
      </c>
      <c r="O442">
        <v>0.03</v>
      </c>
      <c r="P442">
        <v>0</v>
      </c>
      <c r="Q442" t="s">
        <v>12</v>
      </c>
      <c r="R442">
        <v>2284</v>
      </c>
      <c r="S442">
        <v>0.19</v>
      </c>
      <c r="T442">
        <v>0.42</v>
      </c>
      <c r="U442">
        <v>1.19</v>
      </c>
      <c r="V442">
        <v>1.01</v>
      </c>
    </row>
    <row r="443" spans="1:22" x14ac:dyDescent="0.25">
      <c r="A443" t="s">
        <v>111</v>
      </c>
      <c r="B443">
        <v>19.760000000000002</v>
      </c>
      <c r="C443">
        <v>66.489999999999995</v>
      </c>
      <c r="D443">
        <v>40</v>
      </c>
      <c r="E443">
        <v>2659</v>
      </c>
      <c r="F443">
        <v>0.18</v>
      </c>
      <c r="G443">
        <v>3.48</v>
      </c>
      <c r="H443">
        <v>1.06</v>
      </c>
      <c r="I443">
        <v>63.01</v>
      </c>
      <c r="J443">
        <v>53.51</v>
      </c>
      <c r="K443">
        <v>75.319999999999993</v>
      </c>
      <c r="L443">
        <v>0</v>
      </c>
      <c r="M443">
        <v>0</v>
      </c>
      <c r="N443">
        <v>0.1</v>
      </c>
      <c r="O443">
        <v>0.1</v>
      </c>
      <c r="P443">
        <v>0.02</v>
      </c>
      <c r="Q443" t="s">
        <v>13</v>
      </c>
      <c r="R443">
        <v>1792</v>
      </c>
      <c r="S443">
        <v>0.15</v>
      </c>
      <c r="T443">
        <v>0.32</v>
      </c>
      <c r="U443">
        <v>1.07</v>
      </c>
      <c r="V443">
        <v>1</v>
      </c>
    </row>
    <row r="444" spans="1:22" x14ac:dyDescent="0.25">
      <c r="A444" t="s">
        <v>14</v>
      </c>
      <c r="N444">
        <v>97.12</v>
      </c>
      <c r="O444">
        <v>100</v>
      </c>
      <c r="P444">
        <v>100</v>
      </c>
    </row>
    <row r="445" spans="1:22" x14ac:dyDescent="0.25">
      <c r="A445" t="s">
        <v>91</v>
      </c>
      <c r="B445" t="s">
        <v>73</v>
      </c>
    </row>
    <row r="446" spans="1:22" x14ac:dyDescent="0.25">
      <c r="A446" t="s">
        <v>147</v>
      </c>
    </row>
    <row r="447" spans="1:22" x14ac:dyDescent="0.25">
      <c r="A447" t="s">
        <v>96</v>
      </c>
    </row>
    <row r="448" spans="1:22" x14ac:dyDescent="0.25">
      <c r="A448" t="s">
        <v>150</v>
      </c>
    </row>
    <row r="449" spans="1:2" x14ac:dyDescent="0.25">
      <c r="A449" t="s">
        <v>152</v>
      </c>
    </row>
    <row r="450" spans="1:2" x14ac:dyDescent="0.25">
      <c r="A450" t="s">
        <v>0</v>
      </c>
      <c r="B450">
        <v>0.7</v>
      </c>
    </row>
    <row r="451" spans="1:2" x14ac:dyDescent="0.25">
      <c r="A451" t="s">
        <v>154</v>
      </c>
    </row>
    <row r="452" spans="1:2" x14ac:dyDescent="0.25">
      <c r="A452" t="s">
        <v>2</v>
      </c>
      <c r="B452">
        <v>0.91</v>
      </c>
    </row>
    <row r="453" spans="1:2" x14ac:dyDescent="0.25">
      <c r="A453" t="s">
        <v>156</v>
      </c>
    </row>
    <row r="454" spans="1:2" x14ac:dyDescent="0.25">
      <c r="A454" t="s">
        <v>158</v>
      </c>
    </row>
    <row r="455" spans="1:2" x14ac:dyDescent="0.25">
      <c r="A455" t="s">
        <v>160</v>
      </c>
    </row>
    <row r="456" spans="1:2" x14ac:dyDescent="0.25">
      <c r="A456" t="s">
        <v>161</v>
      </c>
    </row>
    <row r="457" spans="1:2" x14ac:dyDescent="0.25">
      <c r="A457" t="s">
        <v>1</v>
      </c>
      <c r="B457">
        <v>26.69</v>
      </c>
    </row>
    <row r="458" spans="1:2" x14ac:dyDescent="0.25">
      <c r="A458" t="s">
        <v>3</v>
      </c>
      <c r="B458">
        <v>2.21</v>
      </c>
    </row>
    <row r="459" spans="1:2" x14ac:dyDescent="0.25">
      <c r="A459" t="s">
        <v>4</v>
      </c>
      <c r="B459">
        <v>13.16</v>
      </c>
    </row>
    <row r="460" spans="1:2" x14ac:dyDescent="0.25">
      <c r="A460" t="s">
        <v>5</v>
      </c>
      <c r="B460">
        <v>29.69</v>
      </c>
    </row>
    <row r="461" spans="1:2" x14ac:dyDescent="0.25">
      <c r="A461" t="s">
        <v>6</v>
      </c>
      <c r="B461">
        <v>3.07</v>
      </c>
    </row>
    <row r="462" spans="1:2" x14ac:dyDescent="0.25">
      <c r="A462" t="s">
        <v>7</v>
      </c>
      <c r="B462">
        <v>12.06</v>
      </c>
    </row>
    <row r="463" spans="1:2" x14ac:dyDescent="0.25">
      <c r="A463" t="s">
        <v>8</v>
      </c>
      <c r="B463">
        <v>1.74</v>
      </c>
    </row>
    <row r="464" spans="1:2" x14ac:dyDescent="0.25">
      <c r="A464" t="s">
        <v>9</v>
      </c>
      <c r="B464">
        <v>0.43</v>
      </c>
    </row>
    <row r="465" spans="1:22" x14ac:dyDescent="0.25">
      <c r="A465" t="s">
        <v>10</v>
      </c>
      <c r="B465">
        <v>1.79</v>
      </c>
    </row>
    <row r="466" spans="1:22" x14ac:dyDescent="0.25">
      <c r="A466" t="s">
        <v>11</v>
      </c>
      <c r="B466">
        <v>4.54</v>
      </c>
    </row>
    <row r="467" spans="1:22" x14ac:dyDescent="0.25">
      <c r="A467" t="s">
        <v>12</v>
      </c>
      <c r="B467">
        <v>0.03</v>
      </c>
    </row>
    <row r="468" spans="1:22" x14ac:dyDescent="0.25">
      <c r="A468" t="s">
        <v>13</v>
      </c>
      <c r="B468">
        <v>0.11</v>
      </c>
    </row>
    <row r="469" spans="1:22" x14ac:dyDescent="0.25">
      <c r="A469" t="s">
        <v>14</v>
      </c>
      <c r="B469">
        <v>97.12</v>
      </c>
    </row>
    <row r="471" spans="1:22" x14ac:dyDescent="0.25">
      <c r="B471" t="s">
        <v>171</v>
      </c>
    </row>
    <row r="472" spans="1:22" x14ac:dyDescent="0.25">
      <c r="A472" t="s">
        <v>146</v>
      </c>
    </row>
    <row r="473" spans="1:22" x14ac:dyDescent="0.25">
      <c r="A473" t="s">
        <v>96</v>
      </c>
    </row>
    <row r="474" spans="1:22" x14ac:dyDescent="0.25">
      <c r="A474" t="s">
        <v>149</v>
      </c>
    </row>
    <row r="475" spans="1:22" x14ac:dyDescent="0.25">
      <c r="A475" t="s">
        <v>151</v>
      </c>
    </row>
    <row r="476" spans="1:22" x14ac:dyDescent="0.25">
      <c r="A476" t="s">
        <v>98</v>
      </c>
      <c r="B476">
        <v>19.760000000000002</v>
      </c>
      <c r="C476">
        <v>200.13</v>
      </c>
      <c r="D476">
        <v>20</v>
      </c>
      <c r="E476">
        <v>4000</v>
      </c>
      <c r="F476">
        <v>7.56</v>
      </c>
      <c r="G476">
        <v>149.41999999999999</v>
      </c>
      <c r="H476">
        <v>3.95</v>
      </c>
      <c r="I476">
        <v>50.71</v>
      </c>
      <c r="J476">
        <v>45.61</v>
      </c>
      <c r="K476">
        <v>55.81</v>
      </c>
      <c r="L476">
        <v>0.01</v>
      </c>
      <c r="M476">
        <v>0</v>
      </c>
      <c r="N476">
        <v>0.55000000000000004</v>
      </c>
      <c r="O476">
        <v>0.55000000000000004</v>
      </c>
      <c r="P476">
        <v>0.78</v>
      </c>
      <c r="Q476" t="s">
        <v>0</v>
      </c>
      <c r="R476">
        <v>297</v>
      </c>
      <c r="S476">
        <v>0.04</v>
      </c>
      <c r="T476">
        <v>0.23</v>
      </c>
      <c r="U476">
        <v>1.93</v>
      </c>
      <c r="V476">
        <v>1</v>
      </c>
    </row>
    <row r="477" spans="1:22" x14ac:dyDescent="0.25">
      <c r="A477" t="s">
        <v>153</v>
      </c>
    </row>
    <row r="478" spans="1:22" x14ac:dyDescent="0.25">
      <c r="A478" t="s">
        <v>100</v>
      </c>
      <c r="B478">
        <v>19.760000000000002</v>
      </c>
      <c r="C478">
        <v>58.76</v>
      </c>
      <c r="D478">
        <v>20</v>
      </c>
      <c r="E478">
        <v>1175</v>
      </c>
      <c r="F478">
        <v>2</v>
      </c>
      <c r="G478">
        <v>39.56</v>
      </c>
      <c r="H478">
        <v>3.06</v>
      </c>
      <c r="I478">
        <v>19.2</v>
      </c>
      <c r="J478">
        <v>0</v>
      </c>
      <c r="K478">
        <v>19.2</v>
      </c>
      <c r="L478">
        <v>0.01</v>
      </c>
      <c r="M478">
        <v>0</v>
      </c>
      <c r="N478">
        <v>0.25</v>
      </c>
      <c r="O478">
        <v>0.25</v>
      </c>
      <c r="P478">
        <v>0.25</v>
      </c>
      <c r="Q478" t="s">
        <v>2</v>
      </c>
      <c r="R478">
        <v>387</v>
      </c>
      <c r="S478">
        <v>0.04</v>
      </c>
      <c r="T478">
        <v>0.47</v>
      </c>
      <c r="U478">
        <v>1.1499999999999999</v>
      </c>
      <c r="V478">
        <v>1.03</v>
      </c>
    </row>
    <row r="479" spans="1:22" x14ac:dyDescent="0.25">
      <c r="A479" t="s">
        <v>155</v>
      </c>
    </row>
    <row r="480" spans="1:22" x14ac:dyDescent="0.25">
      <c r="A480" t="s">
        <v>157</v>
      </c>
    </row>
    <row r="481" spans="1:22" x14ac:dyDescent="0.25">
      <c r="A481" t="s">
        <v>159</v>
      </c>
    </row>
    <row r="482" spans="1:22" x14ac:dyDescent="0.25">
      <c r="A482" t="s">
        <v>161</v>
      </c>
    </row>
    <row r="483" spans="1:22" x14ac:dyDescent="0.25">
      <c r="A483" t="s">
        <v>112</v>
      </c>
      <c r="N483">
        <v>26.46</v>
      </c>
      <c r="O483">
        <v>26.4</v>
      </c>
      <c r="P483">
        <v>66.459999999999994</v>
      </c>
    </row>
    <row r="484" spans="1:22" x14ac:dyDescent="0.25">
      <c r="A484" t="s">
        <v>99</v>
      </c>
      <c r="B484">
        <v>19.760000000000002</v>
      </c>
      <c r="C484">
        <v>717.6</v>
      </c>
      <c r="D484">
        <v>20</v>
      </c>
      <c r="E484">
        <v>14318</v>
      </c>
      <c r="F484">
        <v>36</v>
      </c>
      <c r="G484">
        <v>711.25</v>
      </c>
      <c r="H484">
        <v>113</v>
      </c>
      <c r="I484">
        <v>6.35</v>
      </c>
      <c r="J484">
        <v>6.1</v>
      </c>
      <c r="K484">
        <v>6.6</v>
      </c>
      <c r="L484">
        <v>0.56999999999999995</v>
      </c>
      <c r="M484">
        <v>0.09</v>
      </c>
      <c r="N484">
        <v>11.96</v>
      </c>
      <c r="O484">
        <v>11.93</v>
      </c>
      <c r="P484">
        <v>15.52</v>
      </c>
      <c r="Q484" t="s">
        <v>1</v>
      </c>
      <c r="R484">
        <v>486</v>
      </c>
      <c r="S484">
        <v>0.31</v>
      </c>
      <c r="T484">
        <v>0.3</v>
      </c>
      <c r="U484">
        <v>1.63</v>
      </c>
      <c r="V484">
        <v>1</v>
      </c>
    </row>
    <row r="485" spans="1:22" x14ac:dyDescent="0.25">
      <c r="A485" t="s">
        <v>101</v>
      </c>
      <c r="B485">
        <v>19.760000000000002</v>
      </c>
      <c r="C485">
        <v>86.92</v>
      </c>
      <c r="D485">
        <v>20</v>
      </c>
      <c r="E485">
        <v>1738</v>
      </c>
      <c r="F485">
        <v>1.87</v>
      </c>
      <c r="G485">
        <v>36.950000000000003</v>
      </c>
      <c r="H485">
        <v>1.74</v>
      </c>
      <c r="I485">
        <v>49.97</v>
      </c>
      <c r="J485">
        <v>51.11</v>
      </c>
      <c r="K485">
        <v>48.01</v>
      </c>
      <c r="L485">
        <v>0.01</v>
      </c>
      <c r="M485">
        <v>0</v>
      </c>
      <c r="N485">
        <v>0.38</v>
      </c>
      <c r="O485">
        <v>0.38</v>
      </c>
      <c r="P485">
        <v>0.17</v>
      </c>
      <c r="Q485" t="s">
        <v>3</v>
      </c>
      <c r="R485">
        <v>833</v>
      </c>
      <c r="S485">
        <v>0.08</v>
      </c>
      <c r="T485">
        <v>0.25</v>
      </c>
      <c r="U485">
        <v>1.68</v>
      </c>
      <c r="V485">
        <v>1</v>
      </c>
    </row>
    <row r="486" spans="1:22" x14ac:dyDescent="0.25">
      <c r="A486" t="s">
        <v>102</v>
      </c>
      <c r="B486">
        <v>19.760000000000002</v>
      </c>
      <c r="C486">
        <v>374.51</v>
      </c>
      <c r="D486">
        <v>40</v>
      </c>
      <c r="E486">
        <v>14962</v>
      </c>
      <c r="F486">
        <v>17.920000000000002</v>
      </c>
      <c r="G486">
        <v>354.14</v>
      </c>
      <c r="H486">
        <v>18.38</v>
      </c>
      <c r="I486">
        <v>20.38</v>
      </c>
      <c r="J486">
        <v>19.649999999999999</v>
      </c>
      <c r="K486">
        <v>21.1</v>
      </c>
      <c r="L486">
        <v>0.25</v>
      </c>
      <c r="M486">
        <v>0.12</v>
      </c>
      <c r="N486">
        <v>14.71</v>
      </c>
      <c r="O486">
        <v>14.68</v>
      </c>
      <c r="P486">
        <v>4.26</v>
      </c>
      <c r="Q486" t="s">
        <v>4</v>
      </c>
      <c r="R486">
        <v>1514</v>
      </c>
      <c r="S486">
        <v>0.54</v>
      </c>
      <c r="T486">
        <v>0.42</v>
      </c>
      <c r="U486">
        <v>1.08</v>
      </c>
      <c r="V486">
        <v>1.01</v>
      </c>
    </row>
    <row r="487" spans="1:22" x14ac:dyDescent="0.25">
      <c r="A487" t="s">
        <v>103</v>
      </c>
      <c r="B487">
        <v>19.760000000000002</v>
      </c>
      <c r="C487">
        <v>727.59</v>
      </c>
      <c r="D487">
        <v>20</v>
      </c>
      <c r="E487">
        <v>14517</v>
      </c>
      <c r="F487">
        <v>35.81</v>
      </c>
      <c r="G487">
        <v>707.49</v>
      </c>
      <c r="H487">
        <v>36.200000000000003</v>
      </c>
      <c r="I487">
        <v>20.100000000000001</v>
      </c>
      <c r="J487">
        <v>21</v>
      </c>
      <c r="K487">
        <v>19.2</v>
      </c>
      <c r="L487">
        <v>0.47</v>
      </c>
      <c r="M487">
        <v>0.23</v>
      </c>
      <c r="N487">
        <v>27.95</v>
      </c>
      <c r="O487">
        <v>27.88</v>
      </c>
      <c r="P487">
        <v>8.02</v>
      </c>
      <c r="Q487" t="s">
        <v>5</v>
      </c>
      <c r="R487">
        <v>2024</v>
      </c>
      <c r="S487">
        <v>0.84</v>
      </c>
      <c r="T487">
        <v>0.42</v>
      </c>
      <c r="U487">
        <v>1.07</v>
      </c>
      <c r="V487">
        <v>1</v>
      </c>
    </row>
    <row r="488" spans="1:22" x14ac:dyDescent="0.25">
      <c r="A488" t="s">
        <v>104</v>
      </c>
      <c r="B488">
        <v>19.760000000000002</v>
      </c>
      <c r="C488">
        <v>80.7</v>
      </c>
      <c r="D488">
        <v>40</v>
      </c>
      <c r="E488">
        <v>3227</v>
      </c>
      <c r="F488">
        <v>2.35</v>
      </c>
      <c r="G488">
        <v>46.48</v>
      </c>
      <c r="H488">
        <v>2.36</v>
      </c>
      <c r="I488">
        <v>34.22</v>
      </c>
      <c r="J488">
        <v>32.799999999999997</v>
      </c>
      <c r="K488">
        <v>35.35</v>
      </c>
      <c r="L488">
        <v>0.04</v>
      </c>
      <c r="M488">
        <v>0.02</v>
      </c>
      <c r="N488">
        <v>2.6</v>
      </c>
      <c r="O488">
        <v>2.6</v>
      </c>
      <c r="P488">
        <v>0.74</v>
      </c>
      <c r="Q488" t="s">
        <v>6</v>
      </c>
      <c r="R488">
        <v>2642</v>
      </c>
      <c r="S488">
        <v>0.28000000000000003</v>
      </c>
      <c r="T488">
        <v>0.39</v>
      </c>
      <c r="U488">
        <v>1.06</v>
      </c>
      <c r="V488">
        <v>1</v>
      </c>
    </row>
    <row r="489" spans="1:22" x14ac:dyDescent="0.25">
      <c r="A489" t="s">
        <v>105</v>
      </c>
      <c r="B489">
        <v>19.760000000000002</v>
      </c>
      <c r="C489">
        <v>309.54000000000002</v>
      </c>
      <c r="D489">
        <v>40</v>
      </c>
      <c r="E489">
        <v>12369</v>
      </c>
      <c r="F489">
        <v>14.07</v>
      </c>
      <c r="G489">
        <v>278.10000000000002</v>
      </c>
      <c r="H489">
        <v>9.84</v>
      </c>
      <c r="I489">
        <v>31.44</v>
      </c>
      <c r="J489">
        <v>32.799999999999997</v>
      </c>
      <c r="K489">
        <v>30.35</v>
      </c>
      <c r="L489">
        <v>0.15</v>
      </c>
      <c r="M489">
        <v>0.08</v>
      </c>
      <c r="N489">
        <v>9.06</v>
      </c>
      <c r="O489">
        <v>9.0399999999999991</v>
      </c>
      <c r="P489">
        <v>2.5299999999999998</v>
      </c>
      <c r="Q489" t="s">
        <v>7</v>
      </c>
      <c r="R489">
        <v>1474</v>
      </c>
      <c r="S489">
        <v>0.3</v>
      </c>
      <c r="T489">
        <v>0.4</v>
      </c>
      <c r="U489">
        <v>1.05</v>
      </c>
      <c r="V489">
        <v>1</v>
      </c>
    </row>
    <row r="490" spans="1:22" x14ac:dyDescent="0.25">
      <c r="A490" t="s">
        <v>106</v>
      </c>
      <c r="B490">
        <v>19.760000000000002</v>
      </c>
      <c r="C490">
        <v>63.09</v>
      </c>
      <c r="D490">
        <v>40</v>
      </c>
      <c r="E490">
        <v>2523</v>
      </c>
      <c r="F490">
        <v>0.78</v>
      </c>
      <c r="G490">
        <v>15.41</v>
      </c>
      <c r="H490">
        <v>1.32</v>
      </c>
      <c r="I490">
        <v>47.68</v>
      </c>
      <c r="J490">
        <v>48.76</v>
      </c>
      <c r="K490">
        <v>46.61</v>
      </c>
      <c r="L490">
        <v>0.01</v>
      </c>
      <c r="M490">
        <v>0.01</v>
      </c>
      <c r="N490">
        <v>0.78</v>
      </c>
      <c r="O490">
        <v>0.78</v>
      </c>
      <c r="P490">
        <v>0.21</v>
      </c>
      <c r="Q490" t="s">
        <v>8</v>
      </c>
      <c r="R490">
        <v>2830</v>
      </c>
      <c r="S490">
        <v>0.25</v>
      </c>
      <c r="T490">
        <v>0.34</v>
      </c>
      <c r="U490">
        <v>1.08</v>
      </c>
      <c r="V490">
        <v>1</v>
      </c>
    </row>
    <row r="491" spans="1:22" x14ac:dyDescent="0.25">
      <c r="A491" t="s">
        <v>107</v>
      </c>
      <c r="B491">
        <v>19.760000000000002</v>
      </c>
      <c r="C491">
        <v>67.31</v>
      </c>
      <c r="D491">
        <v>40</v>
      </c>
      <c r="E491">
        <v>2692</v>
      </c>
      <c r="F491">
        <v>0</v>
      </c>
      <c r="G491">
        <v>0.05</v>
      </c>
      <c r="H491">
        <v>1</v>
      </c>
      <c r="I491">
        <v>67.27</v>
      </c>
      <c r="J491">
        <v>40.61</v>
      </c>
      <c r="K491">
        <v>93.93</v>
      </c>
      <c r="L491">
        <v>0</v>
      </c>
      <c r="M491">
        <v>0</v>
      </c>
      <c r="N491">
        <v>0</v>
      </c>
      <c r="O491">
        <v>0</v>
      </c>
      <c r="P491">
        <v>0</v>
      </c>
      <c r="Q491" t="s">
        <v>9</v>
      </c>
      <c r="R491">
        <v>1968</v>
      </c>
      <c r="S491">
        <v>0.16</v>
      </c>
      <c r="T491">
        <v>0.35</v>
      </c>
      <c r="U491">
        <v>1.07</v>
      </c>
      <c r="V491">
        <v>1</v>
      </c>
    </row>
    <row r="492" spans="1:22" x14ac:dyDescent="0.25">
      <c r="A492" t="s">
        <v>108</v>
      </c>
      <c r="B492">
        <v>19.760000000000002</v>
      </c>
      <c r="C492">
        <v>69.77</v>
      </c>
      <c r="D492">
        <v>40</v>
      </c>
      <c r="E492">
        <v>2790</v>
      </c>
      <c r="F492">
        <v>0.55000000000000004</v>
      </c>
      <c r="G492">
        <v>10.9</v>
      </c>
      <c r="H492">
        <v>1.19</v>
      </c>
      <c r="I492">
        <v>58.86</v>
      </c>
      <c r="J492">
        <v>0</v>
      </c>
      <c r="K492">
        <v>58.86</v>
      </c>
      <c r="L492">
        <v>0.02</v>
      </c>
      <c r="M492">
        <v>0.01</v>
      </c>
      <c r="N492">
        <v>1.29</v>
      </c>
      <c r="O492">
        <v>1.29</v>
      </c>
      <c r="P492">
        <v>0.33</v>
      </c>
      <c r="Q492" t="s">
        <v>10</v>
      </c>
      <c r="R492">
        <v>8958</v>
      </c>
      <c r="S492">
        <v>0.77</v>
      </c>
      <c r="T492">
        <v>0.31</v>
      </c>
      <c r="U492">
        <v>1.08</v>
      </c>
      <c r="V492">
        <v>1</v>
      </c>
    </row>
    <row r="493" spans="1:22" x14ac:dyDescent="0.25">
      <c r="A493" t="s">
        <v>109</v>
      </c>
      <c r="B493">
        <v>19.760000000000002</v>
      </c>
      <c r="C493">
        <v>59.81</v>
      </c>
      <c r="D493">
        <v>20</v>
      </c>
      <c r="E493">
        <v>1196</v>
      </c>
      <c r="F493">
        <v>2.66</v>
      </c>
      <c r="G493">
        <v>52.48</v>
      </c>
      <c r="H493">
        <v>8.16</v>
      </c>
      <c r="I493">
        <v>7.33</v>
      </c>
      <c r="J493">
        <v>6.8</v>
      </c>
      <c r="K493">
        <v>7.7</v>
      </c>
      <c r="L493">
        <v>0.04</v>
      </c>
      <c r="M493">
        <v>0.03</v>
      </c>
      <c r="N493">
        <v>4.12</v>
      </c>
      <c r="O493">
        <v>4.1100000000000003</v>
      </c>
      <c r="P493">
        <v>0.71</v>
      </c>
      <c r="Q493" t="s">
        <v>11</v>
      </c>
      <c r="R493">
        <v>2439</v>
      </c>
      <c r="S493">
        <v>0.44</v>
      </c>
      <c r="T493">
        <v>0.41</v>
      </c>
      <c r="U493">
        <v>1.24</v>
      </c>
      <c r="V493">
        <v>1</v>
      </c>
    </row>
    <row r="494" spans="1:22" x14ac:dyDescent="0.25">
      <c r="A494" t="s">
        <v>110</v>
      </c>
      <c r="B494">
        <v>19.760000000000002</v>
      </c>
      <c r="C494">
        <v>18.2</v>
      </c>
      <c r="D494">
        <v>20</v>
      </c>
      <c r="E494">
        <v>364</v>
      </c>
      <c r="F494">
        <v>0.12</v>
      </c>
      <c r="G494">
        <v>2.4</v>
      </c>
      <c r="H494">
        <v>1.1499999999999999</v>
      </c>
      <c r="I494">
        <v>15.8</v>
      </c>
      <c r="J494">
        <v>17.100000000000001</v>
      </c>
      <c r="K494">
        <v>14.5</v>
      </c>
      <c r="L494">
        <v>0</v>
      </c>
      <c r="M494">
        <v>0</v>
      </c>
      <c r="N494">
        <v>0.12</v>
      </c>
      <c r="O494">
        <v>0.12</v>
      </c>
      <c r="P494">
        <v>0.02</v>
      </c>
      <c r="Q494" t="s">
        <v>12</v>
      </c>
      <c r="R494">
        <v>2220</v>
      </c>
      <c r="S494">
        <v>0.19</v>
      </c>
      <c r="T494">
        <v>0.42</v>
      </c>
      <c r="U494">
        <v>1.19</v>
      </c>
      <c r="V494">
        <v>1.01</v>
      </c>
    </row>
    <row r="495" spans="1:22" x14ac:dyDescent="0.25">
      <c r="A495" t="s">
        <v>111</v>
      </c>
      <c r="B495">
        <v>19.760000000000002</v>
      </c>
      <c r="C495">
        <v>54.91</v>
      </c>
      <c r="D495">
        <v>40</v>
      </c>
      <c r="E495">
        <v>2196</v>
      </c>
      <c r="F495">
        <v>-0.33</v>
      </c>
      <c r="G495">
        <v>-6.43</v>
      </c>
      <c r="H495">
        <v>0.9</v>
      </c>
      <c r="I495">
        <v>61.34</v>
      </c>
      <c r="J495">
        <v>50.56</v>
      </c>
      <c r="K495">
        <v>75.319999999999993</v>
      </c>
      <c r="L495">
        <v>0</v>
      </c>
      <c r="M495">
        <v>0</v>
      </c>
      <c r="N495">
        <v>0</v>
      </c>
      <c r="O495">
        <v>0</v>
      </c>
      <c r="P495">
        <v>0</v>
      </c>
      <c r="Q495" t="s">
        <v>13</v>
      </c>
      <c r="S495">
        <v>0</v>
      </c>
      <c r="T495">
        <v>0.32</v>
      </c>
      <c r="U495">
        <v>1.08</v>
      </c>
      <c r="V495">
        <v>1</v>
      </c>
    </row>
    <row r="496" spans="1:22" x14ac:dyDescent="0.25">
      <c r="A496" t="s">
        <v>14</v>
      </c>
      <c r="N496">
        <v>100.25</v>
      </c>
      <c r="O496">
        <v>100</v>
      </c>
      <c r="P496">
        <v>100</v>
      </c>
    </row>
    <row r="497" spans="1:2" x14ac:dyDescent="0.25">
      <c r="A497" t="s">
        <v>91</v>
      </c>
      <c r="B497" t="s">
        <v>73</v>
      </c>
    </row>
    <row r="498" spans="1:2" x14ac:dyDescent="0.25">
      <c r="A498" t="s">
        <v>147</v>
      </c>
    </row>
    <row r="499" spans="1:2" x14ac:dyDescent="0.25">
      <c r="A499" t="s">
        <v>96</v>
      </c>
    </row>
    <row r="500" spans="1:2" x14ac:dyDescent="0.25">
      <c r="A500" t="s">
        <v>150</v>
      </c>
    </row>
    <row r="501" spans="1:2" x14ac:dyDescent="0.25">
      <c r="A501" t="s">
        <v>152</v>
      </c>
    </row>
    <row r="502" spans="1:2" x14ac:dyDescent="0.25">
      <c r="A502" t="s">
        <v>0</v>
      </c>
      <c r="B502">
        <v>1.17</v>
      </c>
    </row>
    <row r="503" spans="1:2" x14ac:dyDescent="0.25">
      <c r="A503" t="s">
        <v>154</v>
      </c>
    </row>
    <row r="504" spans="1:2" x14ac:dyDescent="0.25">
      <c r="A504" t="s">
        <v>2</v>
      </c>
      <c r="B504">
        <v>0.35</v>
      </c>
    </row>
    <row r="505" spans="1:2" x14ac:dyDescent="0.25">
      <c r="A505" t="s">
        <v>156</v>
      </c>
    </row>
    <row r="506" spans="1:2" x14ac:dyDescent="0.25">
      <c r="A506" t="s">
        <v>158</v>
      </c>
    </row>
    <row r="507" spans="1:2" x14ac:dyDescent="0.25">
      <c r="A507" t="s">
        <v>160</v>
      </c>
    </row>
    <row r="508" spans="1:2" x14ac:dyDescent="0.25">
      <c r="A508" t="s">
        <v>161</v>
      </c>
    </row>
    <row r="509" spans="1:2" x14ac:dyDescent="0.25">
      <c r="A509" t="s">
        <v>1</v>
      </c>
      <c r="B509">
        <v>27.41</v>
      </c>
    </row>
    <row r="510" spans="1:2" x14ac:dyDescent="0.25">
      <c r="A510" t="s">
        <v>3</v>
      </c>
      <c r="B510">
        <v>0.48</v>
      </c>
    </row>
    <row r="511" spans="1:2" x14ac:dyDescent="0.25">
      <c r="A511" t="s">
        <v>4</v>
      </c>
      <c r="B511">
        <v>17.260000000000002</v>
      </c>
    </row>
    <row r="512" spans="1:2" x14ac:dyDescent="0.25">
      <c r="A512" t="s">
        <v>5</v>
      </c>
      <c r="B512">
        <v>32.74</v>
      </c>
    </row>
    <row r="513" spans="1:22" x14ac:dyDescent="0.25">
      <c r="A513" t="s">
        <v>6</v>
      </c>
      <c r="B513">
        <v>3.05</v>
      </c>
    </row>
    <row r="514" spans="1:22" x14ac:dyDescent="0.25">
      <c r="A514" t="s">
        <v>7</v>
      </c>
      <c r="B514">
        <v>10.57</v>
      </c>
    </row>
    <row r="515" spans="1:22" x14ac:dyDescent="0.25">
      <c r="A515" t="s">
        <v>8</v>
      </c>
      <c r="B515">
        <v>0.91</v>
      </c>
    </row>
    <row r="516" spans="1:22" x14ac:dyDescent="0.25">
      <c r="A516" t="s">
        <v>9</v>
      </c>
      <c r="B516">
        <v>0</v>
      </c>
    </row>
    <row r="517" spans="1:22" x14ac:dyDescent="0.25">
      <c r="A517" t="s">
        <v>10</v>
      </c>
      <c r="B517">
        <v>1.49</v>
      </c>
    </row>
    <row r="518" spans="1:22" x14ac:dyDescent="0.25">
      <c r="A518" t="s">
        <v>11</v>
      </c>
      <c r="B518">
        <v>4.6900000000000004</v>
      </c>
    </row>
    <row r="519" spans="1:22" x14ac:dyDescent="0.25">
      <c r="A519" t="s">
        <v>12</v>
      </c>
      <c r="B519">
        <v>0.13</v>
      </c>
    </row>
    <row r="520" spans="1:22" x14ac:dyDescent="0.25">
      <c r="A520" t="s">
        <v>13</v>
      </c>
      <c r="B520">
        <v>0</v>
      </c>
    </row>
    <row r="521" spans="1:22" x14ac:dyDescent="0.25">
      <c r="A521" t="s">
        <v>14</v>
      </c>
      <c r="B521">
        <v>100.25</v>
      </c>
    </row>
    <row r="523" spans="1:22" x14ac:dyDescent="0.25">
      <c r="B523" t="s">
        <v>172</v>
      </c>
    </row>
    <row r="524" spans="1:22" x14ac:dyDescent="0.25">
      <c r="A524" t="s">
        <v>146</v>
      </c>
    </row>
    <row r="525" spans="1:22" x14ac:dyDescent="0.25">
      <c r="A525" t="s">
        <v>96</v>
      </c>
    </row>
    <row r="526" spans="1:22" x14ac:dyDescent="0.25">
      <c r="A526" t="s">
        <v>149</v>
      </c>
    </row>
    <row r="527" spans="1:22" x14ac:dyDescent="0.25">
      <c r="A527" t="s">
        <v>151</v>
      </c>
    </row>
    <row r="528" spans="1:22" x14ac:dyDescent="0.25">
      <c r="A528" t="s">
        <v>98</v>
      </c>
      <c r="B528">
        <v>19.78</v>
      </c>
      <c r="C528">
        <v>82.82</v>
      </c>
      <c r="D528">
        <v>20</v>
      </c>
      <c r="E528">
        <v>1656</v>
      </c>
      <c r="F528">
        <v>0.64</v>
      </c>
      <c r="G528">
        <v>12.65</v>
      </c>
      <c r="H528">
        <v>1.18</v>
      </c>
      <c r="I528">
        <v>70.17</v>
      </c>
      <c r="J528">
        <v>48.11</v>
      </c>
      <c r="K528">
        <v>92.23</v>
      </c>
      <c r="L528">
        <v>0</v>
      </c>
      <c r="M528">
        <v>0</v>
      </c>
      <c r="N528">
        <v>0.04</v>
      </c>
      <c r="O528">
        <v>0.05</v>
      </c>
      <c r="P528">
        <v>0.05</v>
      </c>
      <c r="Q528" t="s">
        <v>0</v>
      </c>
      <c r="R528">
        <v>266</v>
      </c>
      <c r="S528">
        <v>0.02</v>
      </c>
      <c r="T528">
        <v>0.39</v>
      </c>
      <c r="U528">
        <v>1.42</v>
      </c>
      <c r="V528">
        <v>1.02</v>
      </c>
    </row>
    <row r="529" spans="1:22" x14ac:dyDescent="0.25">
      <c r="A529" t="s">
        <v>153</v>
      </c>
    </row>
    <row r="530" spans="1:22" x14ac:dyDescent="0.25">
      <c r="A530" t="s">
        <v>100</v>
      </c>
      <c r="B530">
        <v>19.78</v>
      </c>
      <c r="C530">
        <v>18.75</v>
      </c>
      <c r="D530">
        <v>20</v>
      </c>
      <c r="E530">
        <v>375</v>
      </c>
      <c r="F530">
        <v>0.14000000000000001</v>
      </c>
      <c r="G530">
        <v>2.75</v>
      </c>
      <c r="H530">
        <v>1.17</v>
      </c>
      <c r="I530">
        <v>16</v>
      </c>
      <c r="J530">
        <v>0</v>
      </c>
      <c r="K530">
        <v>16</v>
      </c>
      <c r="L530">
        <v>0</v>
      </c>
      <c r="M530">
        <v>0</v>
      </c>
      <c r="N530">
        <v>0.02</v>
      </c>
      <c r="O530">
        <v>0.03</v>
      </c>
      <c r="P530">
        <v>0.02</v>
      </c>
      <c r="Q530" t="s">
        <v>2</v>
      </c>
      <c r="R530">
        <v>395</v>
      </c>
      <c r="S530">
        <v>0.03</v>
      </c>
      <c r="T530">
        <v>0.42</v>
      </c>
      <c r="U530">
        <v>1.19</v>
      </c>
      <c r="V530">
        <v>1</v>
      </c>
    </row>
    <row r="531" spans="1:22" x14ac:dyDescent="0.25">
      <c r="A531" t="s">
        <v>155</v>
      </c>
    </row>
    <row r="532" spans="1:22" x14ac:dyDescent="0.25">
      <c r="A532" t="s">
        <v>157</v>
      </c>
    </row>
    <row r="533" spans="1:22" x14ac:dyDescent="0.25">
      <c r="A533" t="s">
        <v>159</v>
      </c>
    </row>
    <row r="534" spans="1:22" x14ac:dyDescent="0.25">
      <c r="A534" t="s">
        <v>161</v>
      </c>
    </row>
    <row r="535" spans="1:22" x14ac:dyDescent="0.25">
      <c r="A535" t="s">
        <v>112</v>
      </c>
      <c r="N535">
        <v>24.51</v>
      </c>
      <c r="O535">
        <v>31.82</v>
      </c>
      <c r="P535">
        <v>66.13</v>
      </c>
    </row>
    <row r="536" spans="1:22" x14ac:dyDescent="0.25">
      <c r="A536" t="s">
        <v>99</v>
      </c>
      <c r="B536">
        <v>19.78</v>
      </c>
      <c r="C536">
        <v>936.54</v>
      </c>
      <c r="D536">
        <v>20</v>
      </c>
      <c r="E536">
        <v>18673</v>
      </c>
      <c r="F536">
        <v>39.46</v>
      </c>
      <c r="G536">
        <v>780.58</v>
      </c>
      <c r="H536">
        <v>6.01</v>
      </c>
      <c r="I536">
        <v>155.94999999999999</v>
      </c>
      <c r="J536">
        <v>7.7</v>
      </c>
      <c r="K536">
        <v>304.20999999999998</v>
      </c>
      <c r="L536">
        <v>0.63</v>
      </c>
      <c r="M536">
        <v>0.1</v>
      </c>
      <c r="N536">
        <v>10.96</v>
      </c>
      <c r="O536">
        <v>14.23</v>
      </c>
      <c r="P536">
        <v>15.28</v>
      </c>
      <c r="Q536" t="s">
        <v>1</v>
      </c>
      <c r="R536">
        <v>2000</v>
      </c>
      <c r="S536">
        <v>0.31</v>
      </c>
      <c r="T536">
        <v>0.46</v>
      </c>
      <c r="U536">
        <v>1.29</v>
      </c>
      <c r="V536">
        <v>1</v>
      </c>
    </row>
    <row r="537" spans="1:22" x14ac:dyDescent="0.25">
      <c r="A537" t="s">
        <v>101</v>
      </c>
      <c r="B537">
        <v>19.78</v>
      </c>
      <c r="C537">
        <v>3952.08</v>
      </c>
      <c r="D537">
        <v>20</v>
      </c>
      <c r="E537">
        <v>78024</v>
      </c>
      <c r="F537">
        <v>195.67</v>
      </c>
      <c r="G537">
        <v>3870.99</v>
      </c>
      <c r="H537">
        <v>48.73</v>
      </c>
      <c r="I537">
        <v>81.09</v>
      </c>
      <c r="J537">
        <v>97.93</v>
      </c>
      <c r="K537">
        <v>52.01</v>
      </c>
      <c r="L537">
        <v>0.79</v>
      </c>
      <c r="M537">
        <v>0.27</v>
      </c>
      <c r="N537">
        <v>33.979999999999997</v>
      </c>
      <c r="O537">
        <v>44.12</v>
      </c>
      <c r="P537">
        <v>16.5</v>
      </c>
      <c r="Q537" t="s">
        <v>3</v>
      </c>
      <c r="R537">
        <v>902</v>
      </c>
      <c r="S537">
        <v>0.46</v>
      </c>
      <c r="T537">
        <v>0.4</v>
      </c>
      <c r="U537">
        <v>1.32</v>
      </c>
      <c r="V537">
        <v>1</v>
      </c>
    </row>
    <row r="538" spans="1:22" x14ac:dyDescent="0.25">
      <c r="A538" t="s">
        <v>102</v>
      </c>
      <c r="B538">
        <v>19.78</v>
      </c>
      <c r="C538">
        <v>13.63</v>
      </c>
      <c r="D538">
        <v>40</v>
      </c>
      <c r="E538">
        <v>545</v>
      </c>
      <c r="F538">
        <v>0.1</v>
      </c>
      <c r="G538">
        <v>1.9</v>
      </c>
      <c r="H538">
        <v>1.1599999999999999</v>
      </c>
      <c r="I538">
        <v>11.73</v>
      </c>
      <c r="J538">
        <v>11.95</v>
      </c>
      <c r="K538">
        <v>11.5</v>
      </c>
      <c r="L538">
        <v>0</v>
      </c>
      <c r="M538">
        <v>0</v>
      </c>
      <c r="N538">
        <v>0.09</v>
      </c>
      <c r="O538">
        <v>0.11</v>
      </c>
      <c r="P538">
        <v>0.03</v>
      </c>
      <c r="Q538" t="s">
        <v>4</v>
      </c>
      <c r="R538">
        <v>1239</v>
      </c>
      <c r="S538">
        <v>0.11</v>
      </c>
      <c r="T538">
        <v>0.39</v>
      </c>
      <c r="U538">
        <v>1.0900000000000001</v>
      </c>
      <c r="V538">
        <v>1</v>
      </c>
    </row>
    <row r="539" spans="1:22" x14ac:dyDescent="0.25">
      <c r="A539" t="s">
        <v>103</v>
      </c>
      <c r="B539">
        <v>19.78</v>
      </c>
      <c r="C539">
        <v>16</v>
      </c>
      <c r="D539">
        <v>20</v>
      </c>
      <c r="E539">
        <v>320</v>
      </c>
      <c r="F539">
        <v>0.13</v>
      </c>
      <c r="G539">
        <v>2.5499999999999998</v>
      </c>
      <c r="H539">
        <v>1.19</v>
      </c>
      <c r="I539">
        <v>13.45</v>
      </c>
      <c r="J539">
        <v>14.6</v>
      </c>
      <c r="K539">
        <v>12.3</v>
      </c>
      <c r="L539">
        <v>0</v>
      </c>
      <c r="M539">
        <v>0</v>
      </c>
      <c r="N539">
        <v>0.11</v>
      </c>
      <c r="O539">
        <v>0.14000000000000001</v>
      </c>
      <c r="P539">
        <v>0.03</v>
      </c>
      <c r="Q539" t="s">
        <v>5</v>
      </c>
      <c r="R539">
        <v>1771</v>
      </c>
      <c r="S539">
        <v>0.15</v>
      </c>
      <c r="T539">
        <v>0.38</v>
      </c>
      <c r="U539">
        <v>1.08</v>
      </c>
      <c r="V539">
        <v>1</v>
      </c>
    </row>
    <row r="540" spans="1:22" x14ac:dyDescent="0.25">
      <c r="A540" t="s">
        <v>104</v>
      </c>
      <c r="B540">
        <v>19.78</v>
      </c>
      <c r="C540">
        <v>23.23</v>
      </c>
      <c r="D540">
        <v>40</v>
      </c>
      <c r="E540">
        <v>929</v>
      </c>
      <c r="F540">
        <v>0.01</v>
      </c>
      <c r="G540">
        <v>0.22</v>
      </c>
      <c r="H540">
        <v>1.01</v>
      </c>
      <c r="I540">
        <v>23.01</v>
      </c>
      <c r="J540">
        <v>24.2</v>
      </c>
      <c r="K540">
        <v>22.05</v>
      </c>
      <c r="L540">
        <v>0</v>
      </c>
      <c r="M540">
        <v>0</v>
      </c>
      <c r="N540">
        <v>0.01</v>
      </c>
      <c r="O540">
        <v>0.02</v>
      </c>
      <c r="P540">
        <v>0</v>
      </c>
      <c r="Q540" t="s">
        <v>6</v>
      </c>
      <c r="R540">
        <v>2274</v>
      </c>
      <c r="S540">
        <v>0.19</v>
      </c>
      <c r="T540">
        <v>0.37</v>
      </c>
      <c r="U540">
        <v>1.06</v>
      </c>
      <c r="V540">
        <v>1.01</v>
      </c>
    </row>
    <row r="541" spans="1:22" x14ac:dyDescent="0.25">
      <c r="A541" t="s">
        <v>105</v>
      </c>
      <c r="B541">
        <v>19.78</v>
      </c>
      <c r="C541">
        <v>29.45</v>
      </c>
      <c r="D541">
        <v>40</v>
      </c>
      <c r="E541">
        <v>1178</v>
      </c>
      <c r="F541">
        <v>0.52</v>
      </c>
      <c r="G541">
        <v>10.32</v>
      </c>
      <c r="H541">
        <v>1.54</v>
      </c>
      <c r="I541">
        <v>19.13</v>
      </c>
      <c r="J541">
        <v>20.100000000000001</v>
      </c>
      <c r="K541">
        <v>18.350000000000001</v>
      </c>
      <c r="L541">
        <v>0.01</v>
      </c>
      <c r="M541">
        <v>0</v>
      </c>
      <c r="N541">
        <v>0.36</v>
      </c>
      <c r="O541">
        <v>0.47</v>
      </c>
      <c r="P541">
        <v>0.11</v>
      </c>
      <c r="Q541" t="s">
        <v>7</v>
      </c>
      <c r="R541">
        <v>1226</v>
      </c>
      <c r="S541">
        <v>0.11</v>
      </c>
      <c r="T541">
        <v>0.37</v>
      </c>
      <c r="U541">
        <v>1.06</v>
      </c>
      <c r="V541">
        <v>1</v>
      </c>
    </row>
    <row r="542" spans="1:22" x14ac:dyDescent="0.25">
      <c r="A542" t="s">
        <v>106</v>
      </c>
      <c r="B542">
        <v>19.78</v>
      </c>
      <c r="C542">
        <v>46.23</v>
      </c>
      <c r="D542">
        <v>40</v>
      </c>
      <c r="E542">
        <v>1849</v>
      </c>
      <c r="F542">
        <v>0.33</v>
      </c>
      <c r="G542">
        <v>6.63</v>
      </c>
      <c r="H542">
        <v>1.17</v>
      </c>
      <c r="I542">
        <v>39.61</v>
      </c>
      <c r="J542">
        <v>43.31</v>
      </c>
      <c r="K542">
        <v>35.9</v>
      </c>
      <c r="L542">
        <v>0.01</v>
      </c>
      <c r="M542">
        <v>0</v>
      </c>
      <c r="N542">
        <v>0.34</v>
      </c>
      <c r="O542">
        <v>0.45</v>
      </c>
      <c r="P542">
        <v>0.1</v>
      </c>
      <c r="Q542" t="s">
        <v>8</v>
      </c>
      <c r="R542">
        <v>2639</v>
      </c>
      <c r="S542">
        <v>0.23</v>
      </c>
      <c r="T542">
        <v>0.34</v>
      </c>
      <c r="U542">
        <v>1.04</v>
      </c>
      <c r="V542">
        <v>1</v>
      </c>
    </row>
    <row r="543" spans="1:22" x14ac:dyDescent="0.25">
      <c r="A543" t="s">
        <v>107</v>
      </c>
      <c r="B543">
        <v>19.78</v>
      </c>
      <c r="C543">
        <v>30.83</v>
      </c>
      <c r="D543">
        <v>40</v>
      </c>
      <c r="E543">
        <v>1233</v>
      </c>
      <c r="F543">
        <v>0</v>
      </c>
      <c r="G543">
        <v>-0.03</v>
      </c>
      <c r="H543">
        <v>1</v>
      </c>
      <c r="I543">
        <v>30.85</v>
      </c>
      <c r="J543">
        <v>33.049999999999997</v>
      </c>
      <c r="K543">
        <v>28.65</v>
      </c>
      <c r="L543">
        <v>0</v>
      </c>
      <c r="M543">
        <v>0</v>
      </c>
      <c r="N543">
        <v>0</v>
      </c>
      <c r="O543">
        <v>0</v>
      </c>
      <c r="P543">
        <v>0</v>
      </c>
      <c r="Q543" t="s">
        <v>9</v>
      </c>
      <c r="S543">
        <v>0</v>
      </c>
      <c r="T543">
        <v>0.35</v>
      </c>
      <c r="U543">
        <v>1.05</v>
      </c>
      <c r="V543">
        <v>1</v>
      </c>
    </row>
    <row r="544" spans="1:22" x14ac:dyDescent="0.25">
      <c r="A544" t="s">
        <v>108</v>
      </c>
      <c r="B544">
        <v>19.78</v>
      </c>
      <c r="C544">
        <v>70.87</v>
      </c>
      <c r="D544">
        <v>40</v>
      </c>
      <c r="E544">
        <v>2834</v>
      </c>
      <c r="F544">
        <v>0.8</v>
      </c>
      <c r="G544">
        <v>15.81</v>
      </c>
      <c r="H544">
        <v>1.29</v>
      </c>
      <c r="I544">
        <v>55.06</v>
      </c>
      <c r="J544">
        <v>0</v>
      </c>
      <c r="K544">
        <v>55.06</v>
      </c>
      <c r="L544">
        <v>0.03</v>
      </c>
      <c r="M544">
        <v>0.01</v>
      </c>
      <c r="N544">
        <v>1.91</v>
      </c>
      <c r="O544">
        <v>2.48</v>
      </c>
      <c r="P544">
        <v>0.52</v>
      </c>
      <c r="Q544" t="s">
        <v>10</v>
      </c>
      <c r="R544">
        <v>8846</v>
      </c>
      <c r="S544">
        <v>0.77</v>
      </c>
      <c r="T544">
        <v>0.32</v>
      </c>
      <c r="U544">
        <v>1.03</v>
      </c>
      <c r="V544">
        <v>1</v>
      </c>
    </row>
    <row r="545" spans="1:22" x14ac:dyDescent="0.25">
      <c r="A545" t="s">
        <v>109</v>
      </c>
      <c r="B545">
        <v>19.78</v>
      </c>
      <c r="C545">
        <v>5.85</v>
      </c>
      <c r="D545">
        <v>20</v>
      </c>
      <c r="E545">
        <v>117</v>
      </c>
      <c r="F545">
        <v>7.0000000000000007E-2</v>
      </c>
      <c r="G545">
        <v>1.43</v>
      </c>
      <c r="H545">
        <v>1.32</v>
      </c>
      <c r="I545">
        <v>4.42</v>
      </c>
      <c r="J545">
        <v>4.3</v>
      </c>
      <c r="K545">
        <v>4.5</v>
      </c>
      <c r="L545">
        <v>0</v>
      </c>
      <c r="M545">
        <v>0</v>
      </c>
      <c r="N545">
        <v>0.13</v>
      </c>
      <c r="O545">
        <v>0.17</v>
      </c>
      <c r="P545">
        <v>0.02</v>
      </c>
      <c r="Q545" t="s">
        <v>11</v>
      </c>
      <c r="R545">
        <v>2163</v>
      </c>
      <c r="S545">
        <v>0.19</v>
      </c>
      <c r="T545">
        <v>0.33</v>
      </c>
      <c r="U545">
        <v>1.33</v>
      </c>
      <c r="V545">
        <v>1</v>
      </c>
    </row>
    <row r="546" spans="1:22" x14ac:dyDescent="0.25">
      <c r="A546" t="s">
        <v>110</v>
      </c>
      <c r="B546">
        <v>19.78</v>
      </c>
      <c r="C546">
        <v>18.350000000000001</v>
      </c>
      <c r="D546">
        <v>20</v>
      </c>
      <c r="E546">
        <v>367</v>
      </c>
      <c r="F546">
        <v>0.23</v>
      </c>
      <c r="G546">
        <v>4.5999999999999996</v>
      </c>
      <c r="H546">
        <v>1.33</v>
      </c>
      <c r="I546">
        <v>13.75</v>
      </c>
      <c r="J546">
        <v>13.1</v>
      </c>
      <c r="K546">
        <v>14.4</v>
      </c>
      <c r="L546">
        <v>0</v>
      </c>
      <c r="M546">
        <v>0</v>
      </c>
      <c r="N546">
        <v>0.25</v>
      </c>
      <c r="O546">
        <v>0.32</v>
      </c>
      <c r="P546">
        <v>0.05</v>
      </c>
      <c r="Q546" t="s">
        <v>12</v>
      </c>
      <c r="R546">
        <v>2294</v>
      </c>
      <c r="S546">
        <v>0.21</v>
      </c>
      <c r="T546">
        <v>0.36</v>
      </c>
      <c r="U546">
        <v>1.24</v>
      </c>
      <c r="V546">
        <v>1</v>
      </c>
    </row>
    <row r="547" spans="1:22" x14ac:dyDescent="0.25">
      <c r="A547" t="s">
        <v>111</v>
      </c>
      <c r="B547">
        <v>19.78</v>
      </c>
      <c r="C547">
        <v>195.88</v>
      </c>
      <c r="D547">
        <v>40</v>
      </c>
      <c r="E547">
        <v>7830</v>
      </c>
      <c r="F547">
        <v>7.61</v>
      </c>
      <c r="G547">
        <v>150.62</v>
      </c>
      <c r="H547">
        <v>4.33</v>
      </c>
      <c r="I547">
        <v>45.26</v>
      </c>
      <c r="J547">
        <v>47.31</v>
      </c>
      <c r="K547">
        <v>42.61</v>
      </c>
      <c r="L547">
        <v>0.06</v>
      </c>
      <c r="M547">
        <v>0.03</v>
      </c>
      <c r="N547">
        <v>4.32</v>
      </c>
      <c r="O547">
        <v>5.61</v>
      </c>
      <c r="P547">
        <v>1.1499999999999999</v>
      </c>
      <c r="Q547" t="s">
        <v>13</v>
      </c>
      <c r="R547">
        <v>1556</v>
      </c>
      <c r="S547">
        <v>0.22</v>
      </c>
      <c r="T547">
        <v>0.32</v>
      </c>
      <c r="U547">
        <v>1.03</v>
      </c>
      <c r="V547">
        <v>1</v>
      </c>
    </row>
    <row r="548" spans="1:22" x14ac:dyDescent="0.25">
      <c r="A548" t="s">
        <v>14</v>
      </c>
      <c r="N548">
        <v>77.010000000000005</v>
      </c>
      <c r="O548">
        <v>100</v>
      </c>
      <c r="P548">
        <v>100</v>
      </c>
    </row>
    <row r="549" spans="1:22" x14ac:dyDescent="0.25">
      <c r="A549" t="s">
        <v>91</v>
      </c>
      <c r="B549" t="s">
        <v>73</v>
      </c>
    </row>
    <row r="550" spans="1:22" x14ac:dyDescent="0.25">
      <c r="A550" t="s">
        <v>147</v>
      </c>
    </row>
    <row r="551" spans="1:22" x14ac:dyDescent="0.25">
      <c r="A551" t="s">
        <v>96</v>
      </c>
    </row>
    <row r="552" spans="1:22" x14ac:dyDescent="0.25">
      <c r="A552" t="s">
        <v>150</v>
      </c>
    </row>
    <row r="553" spans="1:22" x14ac:dyDescent="0.25">
      <c r="A553" t="s">
        <v>152</v>
      </c>
    </row>
    <row r="554" spans="1:22" x14ac:dyDescent="0.25">
      <c r="A554" t="s">
        <v>0</v>
      </c>
      <c r="B554">
        <v>0.08</v>
      </c>
    </row>
    <row r="555" spans="1:22" x14ac:dyDescent="0.25">
      <c r="A555" t="s">
        <v>154</v>
      </c>
    </row>
    <row r="556" spans="1:22" x14ac:dyDescent="0.25">
      <c r="A556" t="s">
        <v>2</v>
      </c>
      <c r="B556">
        <v>0.03</v>
      </c>
    </row>
    <row r="557" spans="1:22" x14ac:dyDescent="0.25">
      <c r="A557" t="s">
        <v>156</v>
      </c>
    </row>
    <row r="558" spans="1:22" x14ac:dyDescent="0.25">
      <c r="A558" t="s">
        <v>158</v>
      </c>
    </row>
    <row r="559" spans="1:22" x14ac:dyDescent="0.25">
      <c r="A559" t="s">
        <v>160</v>
      </c>
    </row>
    <row r="560" spans="1:22" x14ac:dyDescent="0.25">
      <c r="A560" t="s">
        <v>161</v>
      </c>
    </row>
    <row r="561" spans="1:2" x14ac:dyDescent="0.25">
      <c r="A561" t="s">
        <v>1</v>
      </c>
      <c r="B561">
        <v>25.12</v>
      </c>
    </row>
    <row r="562" spans="1:2" x14ac:dyDescent="0.25">
      <c r="A562" t="s">
        <v>3</v>
      </c>
      <c r="B562">
        <v>43.15</v>
      </c>
    </row>
    <row r="563" spans="1:2" x14ac:dyDescent="0.25">
      <c r="A563" t="s">
        <v>4</v>
      </c>
      <c r="B563">
        <v>0.1</v>
      </c>
    </row>
    <row r="564" spans="1:2" x14ac:dyDescent="0.25">
      <c r="A564" t="s">
        <v>5</v>
      </c>
      <c r="B564">
        <v>0.13</v>
      </c>
    </row>
    <row r="565" spans="1:2" x14ac:dyDescent="0.25">
      <c r="A565" t="s">
        <v>6</v>
      </c>
      <c r="B565">
        <v>0.02</v>
      </c>
    </row>
    <row r="566" spans="1:2" x14ac:dyDescent="0.25">
      <c r="A566" t="s">
        <v>7</v>
      </c>
      <c r="B566">
        <v>0.42</v>
      </c>
    </row>
    <row r="567" spans="1:2" x14ac:dyDescent="0.25">
      <c r="A567" t="s">
        <v>8</v>
      </c>
      <c r="B567">
        <v>0.4</v>
      </c>
    </row>
    <row r="568" spans="1:2" x14ac:dyDescent="0.25">
      <c r="A568" t="s">
        <v>9</v>
      </c>
      <c r="B568">
        <v>0</v>
      </c>
    </row>
    <row r="569" spans="1:2" x14ac:dyDescent="0.25">
      <c r="A569" t="s">
        <v>10</v>
      </c>
      <c r="B569">
        <v>2.2000000000000002</v>
      </c>
    </row>
    <row r="570" spans="1:2" x14ac:dyDescent="0.25">
      <c r="A570" t="s">
        <v>11</v>
      </c>
      <c r="B570">
        <v>0.15</v>
      </c>
    </row>
    <row r="571" spans="1:2" x14ac:dyDescent="0.25">
      <c r="A571" t="s">
        <v>12</v>
      </c>
      <c r="B571">
        <v>0.28000000000000003</v>
      </c>
    </row>
    <row r="572" spans="1:2" x14ac:dyDescent="0.25">
      <c r="A572" t="s">
        <v>13</v>
      </c>
      <c r="B572">
        <v>4.96</v>
      </c>
    </row>
    <row r="573" spans="1:2" x14ac:dyDescent="0.25">
      <c r="A573" t="s">
        <v>14</v>
      </c>
      <c r="B573">
        <v>77.010000000000005</v>
      </c>
    </row>
    <row r="575" spans="1:2" x14ac:dyDescent="0.25">
      <c r="B575" t="s">
        <v>173</v>
      </c>
    </row>
    <row r="576" spans="1:2" x14ac:dyDescent="0.25">
      <c r="A576" t="s">
        <v>146</v>
      </c>
    </row>
    <row r="577" spans="1:22" x14ac:dyDescent="0.25">
      <c r="A577" t="s">
        <v>96</v>
      </c>
    </row>
    <row r="578" spans="1:22" x14ac:dyDescent="0.25">
      <c r="A578" t="s">
        <v>149</v>
      </c>
    </row>
    <row r="579" spans="1:22" x14ac:dyDescent="0.25">
      <c r="A579" t="s">
        <v>151</v>
      </c>
    </row>
    <row r="580" spans="1:22" x14ac:dyDescent="0.25">
      <c r="A580" t="s">
        <v>98</v>
      </c>
      <c r="B580">
        <v>19.79</v>
      </c>
      <c r="C580">
        <v>154.38</v>
      </c>
      <c r="D580">
        <v>20</v>
      </c>
      <c r="E580">
        <v>3086</v>
      </c>
      <c r="F580">
        <v>4.26</v>
      </c>
      <c r="G580">
        <v>84.36</v>
      </c>
      <c r="H580">
        <v>2.2000000000000002</v>
      </c>
      <c r="I580">
        <v>70.02</v>
      </c>
      <c r="J580">
        <v>45.51</v>
      </c>
      <c r="K580">
        <v>94.53</v>
      </c>
      <c r="L580">
        <v>0.01</v>
      </c>
      <c r="M580">
        <v>0</v>
      </c>
      <c r="N580">
        <v>0.24</v>
      </c>
      <c r="O580">
        <v>0.3</v>
      </c>
      <c r="P580">
        <v>0.35</v>
      </c>
      <c r="Q580" t="s">
        <v>0</v>
      </c>
      <c r="R580">
        <v>267</v>
      </c>
      <c r="S580">
        <v>0.03</v>
      </c>
      <c r="T580">
        <v>0.39</v>
      </c>
      <c r="U580">
        <v>1.43</v>
      </c>
      <c r="V580">
        <v>1.02</v>
      </c>
    </row>
    <row r="581" spans="1:22" x14ac:dyDescent="0.25">
      <c r="A581" t="s">
        <v>153</v>
      </c>
    </row>
    <row r="582" spans="1:22" x14ac:dyDescent="0.25">
      <c r="A582" t="s">
        <v>100</v>
      </c>
      <c r="B582">
        <v>19.79</v>
      </c>
      <c r="C582">
        <v>22.6</v>
      </c>
      <c r="D582">
        <v>20</v>
      </c>
      <c r="E582">
        <v>452</v>
      </c>
      <c r="F582">
        <v>0.36</v>
      </c>
      <c r="G582">
        <v>7.1</v>
      </c>
      <c r="H582">
        <v>1.46</v>
      </c>
      <c r="I582">
        <v>15.5</v>
      </c>
      <c r="J582">
        <v>0</v>
      </c>
      <c r="K582">
        <v>15.5</v>
      </c>
      <c r="L582">
        <v>0</v>
      </c>
      <c r="M582">
        <v>0</v>
      </c>
      <c r="N582">
        <v>0.05</v>
      </c>
      <c r="O582">
        <v>0.06</v>
      </c>
      <c r="P582">
        <v>0.05</v>
      </c>
      <c r="Q582" t="s">
        <v>2</v>
      </c>
      <c r="R582">
        <v>390</v>
      </c>
      <c r="S582">
        <v>0.03</v>
      </c>
      <c r="T582">
        <v>0.42</v>
      </c>
      <c r="U582">
        <v>1.19</v>
      </c>
      <c r="V582">
        <v>1</v>
      </c>
    </row>
    <row r="583" spans="1:22" x14ac:dyDescent="0.25">
      <c r="A583" t="s">
        <v>155</v>
      </c>
    </row>
    <row r="584" spans="1:22" x14ac:dyDescent="0.25">
      <c r="A584" t="s">
        <v>157</v>
      </c>
    </row>
    <row r="585" spans="1:22" x14ac:dyDescent="0.25">
      <c r="A585" t="s">
        <v>159</v>
      </c>
    </row>
    <row r="586" spans="1:22" x14ac:dyDescent="0.25">
      <c r="A586" t="s">
        <v>161</v>
      </c>
    </row>
    <row r="587" spans="1:22" x14ac:dyDescent="0.25">
      <c r="A587" t="s">
        <v>112</v>
      </c>
      <c r="N587">
        <v>25.63</v>
      </c>
      <c r="O587">
        <v>32.21</v>
      </c>
      <c r="P587">
        <v>66.37</v>
      </c>
    </row>
    <row r="588" spans="1:22" x14ac:dyDescent="0.25">
      <c r="A588" t="s">
        <v>99</v>
      </c>
      <c r="B588">
        <v>19.79</v>
      </c>
      <c r="C588">
        <v>988.92</v>
      </c>
      <c r="D588">
        <v>20</v>
      </c>
      <c r="E588">
        <v>19714</v>
      </c>
      <c r="F588">
        <v>41.77</v>
      </c>
      <c r="G588">
        <v>826.45</v>
      </c>
      <c r="H588">
        <v>6.09</v>
      </c>
      <c r="I588">
        <v>162.46</v>
      </c>
      <c r="J588">
        <v>9.1999999999999993</v>
      </c>
      <c r="K588">
        <v>315.73</v>
      </c>
      <c r="L588">
        <v>0.66</v>
      </c>
      <c r="M588">
        <v>0.1</v>
      </c>
      <c r="N588">
        <v>11.68</v>
      </c>
      <c r="O588">
        <v>14.68</v>
      </c>
      <c r="P588">
        <v>15.63</v>
      </c>
      <c r="Q588" t="s">
        <v>1</v>
      </c>
      <c r="R588">
        <v>2054</v>
      </c>
      <c r="S588">
        <v>0.32</v>
      </c>
      <c r="T588">
        <v>0.45</v>
      </c>
      <c r="U588">
        <v>1.29</v>
      </c>
      <c r="V588">
        <v>1</v>
      </c>
    </row>
    <row r="589" spans="1:22" x14ac:dyDescent="0.25">
      <c r="A589" t="s">
        <v>101</v>
      </c>
      <c r="B589">
        <v>19.79</v>
      </c>
      <c r="C589">
        <v>3852.21</v>
      </c>
      <c r="D589">
        <v>20</v>
      </c>
      <c r="E589">
        <v>76077</v>
      </c>
      <c r="F589">
        <v>190.64</v>
      </c>
      <c r="G589">
        <v>3771.9</v>
      </c>
      <c r="H589">
        <v>47.97</v>
      </c>
      <c r="I589">
        <v>80.31</v>
      </c>
      <c r="J589">
        <v>96.63</v>
      </c>
      <c r="K589">
        <v>52.11</v>
      </c>
      <c r="L589">
        <v>0.77</v>
      </c>
      <c r="M589">
        <v>0.26</v>
      </c>
      <c r="N589">
        <v>33.15</v>
      </c>
      <c r="O589">
        <v>41.67</v>
      </c>
      <c r="P589">
        <v>15.45</v>
      </c>
      <c r="Q589" t="s">
        <v>3</v>
      </c>
      <c r="R589">
        <v>898</v>
      </c>
      <c r="S589">
        <v>0.45</v>
      </c>
      <c r="T589">
        <v>0.39</v>
      </c>
      <c r="U589">
        <v>1.32</v>
      </c>
      <c r="V589">
        <v>1</v>
      </c>
    </row>
    <row r="590" spans="1:22" x14ac:dyDescent="0.25">
      <c r="A590" t="s">
        <v>102</v>
      </c>
      <c r="B590">
        <v>19.79</v>
      </c>
      <c r="C590">
        <v>11.63</v>
      </c>
      <c r="D590">
        <v>40</v>
      </c>
      <c r="E590">
        <v>465</v>
      </c>
      <c r="F590">
        <v>-7.0000000000000007E-2</v>
      </c>
      <c r="G590">
        <v>-1.35</v>
      </c>
      <c r="H590">
        <v>0.9</v>
      </c>
      <c r="I590">
        <v>12.98</v>
      </c>
      <c r="J590">
        <v>12.4</v>
      </c>
      <c r="K590">
        <v>13.55</v>
      </c>
      <c r="L590">
        <v>0</v>
      </c>
      <c r="M590">
        <v>0</v>
      </c>
      <c r="N590">
        <v>0</v>
      </c>
      <c r="O590">
        <v>0</v>
      </c>
      <c r="P590">
        <v>0</v>
      </c>
      <c r="Q590" t="s">
        <v>4</v>
      </c>
      <c r="S590">
        <v>0</v>
      </c>
      <c r="T590">
        <v>0.38</v>
      </c>
      <c r="U590">
        <v>1.0900000000000001</v>
      </c>
      <c r="V590">
        <v>1</v>
      </c>
    </row>
    <row r="591" spans="1:22" x14ac:dyDescent="0.25">
      <c r="A591" t="s">
        <v>103</v>
      </c>
      <c r="B591">
        <v>19.79</v>
      </c>
      <c r="C591">
        <v>15.75</v>
      </c>
      <c r="D591">
        <v>20</v>
      </c>
      <c r="E591">
        <v>315</v>
      </c>
      <c r="F591">
        <v>0.02</v>
      </c>
      <c r="G591">
        <v>0.3</v>
      </c>
      <c r="H591">
        <v>1.02</v>
      </c>
      <c r="I591">
        <v>15.45</v>
      </c>
      <c r="J591">
        <v>15.8</v>
      </c>
      <c r="K591">
        <v>15.1</v>
      </c>
      <c r="L591">
        <v>0</v>
      </c>
      <c r="M591">
        <v>0</v>
      </c>
      <c r="N591">
        <v>0.01</v>
      </c>
      <c r="O591">
        <v>0.02</v>
      </c>
      <c r="P591">
        <v>0</v>
      </c>
      <c r="Q591" t="s">
        <v>5</v>
      </c>
      <c r="R591">
        <v>1906</v>
      </c>
      <c r="S591">
        <v>0.16</v>
      </c>
      <c r="T591">
        <v>0.38</v>
      </c>
      <c r="U591">
        <v>1.08</v>
      </c>
      <c r="V591">
        <v>1</v>
      </c>
    </row>
    <row r="592" spans="1:22" x14ac:dyDescent="0.25">
      <c r="A592" t="s">
        <v>104</v>
      </c>
      <c r="B592">
        <v>19.79</v>
      </c>
      <c r="C592">
        <v>25.7</v>
      </c>
      <c r="D592">
        <v>40</v>
      </c>
      <c r="E592">
        <v>1028</v>
      </c>
      <c r="F592">
        <v>0.15</v>
      </c>
      <c r="G592">
        <v>3.01</v>
      </c>
      <c r="H592">
        <v>1.1299999999999999</v>
      </c>
      <c r="I592">
        <v>22.69</v>
      </c>
      <c r="J592">
        <v>23.55</v>
      </c>
      <c r="K592">
        <v>22</v>
      </c>
      <c r="L592">
        <v>0</v>
      </c>
      <c r="M592">
        <v>0</v>
      </c>
      <c r="N592">
        <v>0.18</v>
      </c>
      <c r="O592">
        <v>0.22</v>
      </c>
      <c r="P592">
        <v>0.05</v>
      </c>
      <c r="Q592" t="s">
        <v>6</v>
      </c>
      <c r="R592">
        <v>2268</v>
      </c>
      <c r="S592">
        <v>0.19</v>
      </c>
      <c r="T592">
        <v>0.37</v>
      </c>
      <c r="U592">
        <v>1.06</v>
      </c>
      <c r="V592">
        <v>1.01</v>
      </c>
    </row>
    <row r="593" spans="1:22" x14ac:dyDescent="0.25">
      <c r="A593" t="s">
        <v>105</v>
      </c>
      <c r="B593">
        <v>19.79</v>
      </c>
      <c r="C593">
        <v>29.48</v>
      </c>
      <c r="D593">
        <v>40</v>
      </c>
      <c r="E593">
        <v>1179</v>
      </c>
      <c r="F593">
        <v>0.48</v>
      </c>
      <c r="G593">
        <v>9.4499999999999993</v>
      </c>
      <c r="H593">
        <v>1.47</v>
      </c>
      <c r="I593">
        <v>20.02</v>
      </c>
      <c r="J593">
        <v>21.55</v>
      </c>
      <c r="K593">
        <v>18.8</v>
      </c>
      <c r="L593">
        <v>0.01</v>
      </c>
      <c r="M593">
        <v>0</v>
      </c>
      <c r="N593">
        <v>0.33</v>
      </c>
      <c r="O593">
        <v>0.41</v>
      </c>
      <c r="P593">
        <v>0.09</v>
      </c>
      <c r="Q593" t="s">
        <v>7</v>
      </c>
      <c r="R593">
        <v>1260</v>
      </c>
      <c r="S593">
        <v>0.12</v>
      </c>
      <c r="T593">
        <v>0.37</v>
      </c>
      <c r="U593">
        <v>1.07</v>
      </c>
      <c r="V593">
        <v>1</v>
      </c>
    </row>
    <row r="594" spans="1:22" x14ac:dyDescent="0.25">
      <c r="A594" t="s">
        <v>106</v>
      </c>
      <c r="B594">
        <v>19.79</v>
      </c>
      <c r="C594">
        <v>45.76</v>
      </c>
      <c r="D594">
        <v>40</v>
      </c>
      <c r="E594">
        <v>1830</v>
      </c>
      <c r="F594">
        <v>0.28999999999999998</v>
      </c>
      <c r="G594">
        <v>5.78</v>
      </c>
      <c r="H594">
        <v>1.1399999999999999</v>
      </c>
      <c r="I594">
        <v>39.979999999999997</v>
      </c>
      <c r="J594">
        <v>41.26</v>
      </c>
      <c r="K594">
        <v>38.700000000000003</v>
      </c>
      <c r="L594">
        <v>0</v>
      </c>
      <c r="M594">
        <v>0</v>
      </c>
      <c r="N594">
        <v>0.3</v>
      </c>
      <c r="O594">
        <v>0.38</v>
      </c>
      <c r="P594">
        <v>0.08</v>
      </c>
      <c r="Q594" t="s">
        <v>8</v>
      </c>
      <c r="R594">
        <v>2662</v>
      </c>
      <c r="S594">
        <v>0.23</v>
      </c>
      <c r="T594">
        <v>0.34</v>
      </c>
      <c r="U594">
        <v>1.04</v>
      </c>
      <c r="V594">
        <v>1</v>
      </c>
    </row>
    <row r="595" spans="1:22" x14ac:dyDescent="0.25">
      <c r="A595" t="s">
        <v>107</v>
      </c>
      <c r="B595">
        <v>19.79</v>
      </c>
      <c r="C595">
        <v>30.1</v>
      </c>
      <c r="D595">
        <v>40</v>
      </c>
      <c r="E595">
        <v>1204</v>
      </c>
      <c r="F595">
        <v>-0.01</v>
      </c>
      <c r="G595">
        <v>-0.15</v>
      </c>
      <c r="H595">
        <v>1</v>
      </c>
      <c r="I595">
        <v>30.25</v>
      </c>
      <c r="J595">
        <v>32.299999999999997</v>
      </c>
      <c r="K595">
        <v>28.2</v>
      </c>
      <c r="L595">
        <v>0</v>
      </c>
      <c r="M595">
        <v>0</v>
      </c>
      <c r="N595">
        <v>0</v>
      </c>
      <c r="O595">
        <v>0</v>
      </c>
      <c r="P595">
        <v>0</v>
      </c>
      <c r="Q595" t="s">
        <v>9</v>
      </c>
      <c r="S595">
        <v>0</v>
      </c>
      <c r="T595">
        <v>0.35</v>
      </c>
      <c r="U595">
        <v>1.05</v>
      </c>
      <c r="V595">
        <v>1</v>
      </c>
    </row>
    <row r="596" spans="1:22" x14ac:dyDescent="0.25">
      <c r="A596" t="s">
        <v>108</v>
      </c>
      <c r="B596">
        <v>19.79</v>
      </c>
      <c r="C596">
        <v>71.52</v>
      </c>
      <c r="D596">
        <v>40</v>
      </c>
      <c r="E596">
        <v>2860</v>
      </c>
      <c r="F596">
        <v>0.81</v>
      </c>
      <c r="G596">
        <v>16.010000000000002</v>
      </c>
      <c r="H596">
        <v>1.29</v>
      </c>
      <c r="I596">
        <v>55.51</v>
      </c>
      <c r="J596">
        <v>0</v>
      </c>
      <c r="K596">
        <v>55.51</v>
      </c>
      <c r="L596">
        <v>0.03</v>
      </c>
      <c r="M596">
        <v>0.01</v>
      </c>
      <c r="N596">
        <v>1.94</v>
      </c>
      <c r="O596">
        <v>2.44</v>
      </c>
      <c r="P596">
        <v>0.51</v>
      </c>
      <c r="Q596" t="s">
        <v>10</v>
      </c>
      <c r="R596">
        <v>8912</v>
      </c>
      <c r="S596">
        <v>0.78</v>
      </c>
      <c r="T596">
        <v>0.32</v>
      </c>
      <c r="U596">
        <v>1.03</v>
      </c>
      <c r="V596">
        <v>1</v>
      </c>
    </row>
    <row r="597" spans="1:22" x14ac:dyDescent="0.25">
      <c r="A597" t="s">
        <v>109</v>
      </c>
      <c r="B597">
        <v>19.79</v>
      </c>
      <c r="C597">
        <v>9.3000000000000007</v>
      </c>
      <c r="D597">
        <v>20</v>
      </c>
      <c r="E597">
        <v>186</v>
      </c>
      <c r="F597">
        <v>0.25</v>
      </c>
      <c r="G597">
        <v>4.88</v>
      </c>
      <c r="H597">
        <v>2.11</v>
      </c>
      <c r="I597">
        <v>4.42</v>
      </c>
      <c r="J597">
        <v>5.3</v>
      </c>
      <c r="K597">
        <v>3.8</v>
      </c>
      <c r="L597">
        <v>0</v>
      </c>
      <c r="M597">
        <v>0</v>
      </c>
      <c r="N597">
        <v>0.44</v>
      </c>
      <c r="O597">
        <v>0.55000000000000004</v>
      </c>
      <c r="P597">
        <v>0.08</v>
      </c>
      <c r="Q597" t="s">
        <v>11</v>
      </c>
      <c r="R597">
        <v>2156</v>
      </c>
      <c r="S597">
        <v>0.22</v>
      </c>
      <c r="T597">
        <v>0.34</v>
      </c>
      <c r="U597">
        <v>1.32</v>
      </c>
      <c r="V597">
        <v>1</v>
      </c>
    </row>
    <row r="598" spans="1:22" x14ac:dyDescent="0.25">
      <c r="A598" t="s">
        <v>110</v>
      </c>
      <c r="B598">
        <v>19.79</v>
      </c>
      <c r="C598">
        <v>36.6</v>
      </c>
      <c r="D598">
        <v>20</v>
      </c>
      <c r="E598">
        <v>732</v>
      </c>
      <c r="F598">
        <v>1.1499999999999999</v>
      </c>
      <c r="G598">
        <v>22.7</v>
      </c>
      <c r="H598">
        <v>2.63</v>
      </c>
      <c r="I598">
        <v>13.9</v>
      </c>
      <c r="J598">
        <v>13.4</v>
      </c>
      <c r="K598">
        <v>14.4</v>
      </c>
      <c r="L598">
        <v>0.01</v>
      </c>
      <c r="M598">
        <v>0.01</v>
      </c>
      <c r="N598">
        <v>1.23</v>
      </c>
      <c r="O598">
        <v>1.54</v>
      </c>
      <c r="P598">
        <v>0.21</v>
      </c>
      <c r="Q598" t="s">
        <v>12</v>
      </c>
      <c r="R598">
        <v>2306</v>
      </c>
      <c r="S598">
        <v>0.26</v>
      </c>
      <c r="T598">
        <v>0.37</v>
      </c>
      <c r="U598">
        <v>1.24</v>
      </c>
      <c r="V598">
        <v>1</v>
      </c>
    </row>
    <row r="599" spans="1:22" x14ac:dyDescent="0.25">
      <c r="A599" t="s">
        <v>111</v>
      </c>
      <c r="B599">
        <v>19.79</v>
      </c>
      <c r="C599">
        <v>196.43</v>
      </c>
      <c r="D599">
        <v>40</v>
      </c>
      <c r="E599">
        <v>7852</v>
      </c>
      <c r="F599">
        <v>7.71</v>
      </c>
      <c r="G599">
        <v>152.53</v>
      </c>
      <c r="H599">
        <v>4.47</v>
      </c>
      <c r="I599">
        <v>43.9</v>
      </c>
      <c r="J599">
        <v>47.41</v>
      </c>
      <c r="K599">
        <v>39.36</v>
      </c>
      <c r="L599">
        <v>0.06</v>
      </c>
      <c r="M599">
        <v>0.03</v>
      </c>
      <c r="N599">
        <v>4.3899999999999997</v>
      </c>
      <c r="O599">
        <v>5.52</v>
      </c>
      <c r="P599">
        <v>1.1200000000000001</v>
      </c>
      <c r="Q599" t="s">
        <v>13</v>
      </c>
      <c r="R599">
        <v>1538</v>
      </c>
      <c r="S599">
        <v>0.22</v>
      </c>
      <c r="T599">
        <v>0.32</v>
      </c>
      <c r="U599">
        <v>1.03</v>
      </c>
      <c r="V599">
        <v>1</v>
      </c>
    </row>
    <row r="600" spans="1:22" x14ac:dyDescent="0.25">
      <c r="A600" t="s">
        <v>14</v>
      </c>
      <c r="N600">
        <v>79.56</v>
      </c>
      <c r="O600">
        <v>100</v>
      </c>
      <c r="P600">
        <v>100</v>
      </c>
    </row>
    <row r="601" spans="1:22" x14ac:dyDescent="0.25">
      <c r="A601" t="s">
        <v>91</v>
      </c>
      <c r="B601" t="s">
        <v>73</v>
      </c>
    </row>
    <row r="602" spans="1:22" x14ac:dyDescent="0.25">
      <c r="A602" t="s">
        <v>147</v>
      </c>
    </row>
    <row r="603" spans="1:22" x14ac:dyDescent="0.25">
      <c r="A603" t="s">
        <v>96</v>
      </c>
    </row>
    <row r="604" spans="1:22" x14ac:dyDescent="0.25">
      <c r="A604" t="s">
        <v>150</v>
      </c>
    </row>
    <row r="605" spans="1:22" x14ac:dyDescent="0.25">
      <c r="A605" t="s">
        <v>152</v>
      </c>
    </row>
    <row r="606" spans="1:22" x14ac:dyDescent="0.25">
      <c r="A606" t="s">
        <v>0</v>
      </c>
      <c r="B606">
        <v>0.51</v>
      </c>
    </row>
    <row r="607" spans="1:22" x14ac:dyDescent="0.25">
      <c r="A607" t="s">
        <v>154</v>
      </c>
    </row>
    <row r="608" spans="1:22" x14ac:dyDescent="0.25">
      <c r="A608" t="s">
        <v>2</v>
      </c>
      <c r="B608">
        <v>7.0000000000000007E-2</v>
      </c>
    </row>
    <row r="609" spans="1:2" x14ac:dyDescent="0.25">
      <c r="A609" t="s">
        <v>156</v>
      </c>
    </row>
    <row r="610" spans="1:2" x14ac:dyDescent="0.25">
      <c r="A610" t="s">
        <v>158</v>
      </c>
    </row>
    <row r="611" spans="1:2" x14ac:dyDescent="0.25">
      <c r="A611" t="s">
        <v>160</v>
      </c>
    </row>
    <row r="612" spans="1:2" x14ac:dyDescent="0.25">
      <c r="A612" t="s">
        <v>161</v>
      </c>
    </row>
    <row r="613" spans="1:2" x14ac:dyDescent="0.25">
      <c r="A613" t="s">
        <v>1</v>
      </c>
      <c r="B613">
        <v>26.76</v>
      </c>
    </row>
    <row r="614" spans="1:2" x14ac:dyDescent="0.25">
      <c r="A614" t="s">
        <v>3</v>
      </c>
      <c r="B614">
        <v>42.1</v>
      </c>
    </row>
    <row r="615" spans="1:2" x14ac:dyDescent="0.25">
      <c r="A615" t="s">
        <v>4</v>
      </c>
      <c r="B615">
        <v>0</v>
      </c>
    </row>
    <row r="616" spans="1:2" x14ac:dyDescent="0.25">
      <c r="A616" t="s">
        <v>5</v>
      </c>
      <c r="B616">
        <v>0.01</v>
      </c>
    </row>
    <row r="617" spans="1:2" x14ac:dyDescent="0.25">
      <c r="A617" t="s">
        <v>6</v>
      </c>
      <c r="B617">
        <v>0.21</v>
      </c>
    </row>
    <row r="618" spans="1:2" x14ac:dyDescent="0.25">
      <c r="A618" t="s">
        <v>7</v>
      </c>
      <c r="B618">
        <v>0.38</v>
      </c>
    </row>
    <row r="619" spans="1:2" x14ac:dyDescent="0.25">
      <c r="A619" t="s">
        <v>8</v>
      </c>
      <c r="B619">
        <v>0.35</v>
      </c>
    </row>
    <row r="620" spans="1:2" x14ac:dyDescent="0.25">
      <c r="A620" t="s">
        <v>9</v>
      </c>
      <c r="B620">
        <v>0</v>
      </c>
    </row>
    <row r="621" spans="1:2" x14ac:dyDescent="0.25">
      <c r="A621" t="s">
        <v>10</v>
      </c>
      <c r="B621">
        <v>2.23</v>
      </c>
    </row>
    <row r="622" spans="1:2" x14ac:dyDescent="0.25">
      <c r="A622" t="s">
        <v>11</v>
      </c>
      <c r="B622">
        <v>0.5</v>
      </c>
    </row>
    <row r="623" spans="1:2" x14ac:dyDescent="0.25">
      <c r="A623" t="s">
        <v>12</v>
      </c>
      <c r="B623">
        <v>1.39</v>
      </c>
    </row>
    <row r="624" spans="1:2" x14ac:dyDescent="0.25">
      <c r="A624" t="s">
        <v>13</v>
      </c>
      <c r="B624">
        <v>5.04</v>
      </c>
    </row>
    <row r="625" spans="1:22" x14ac:dyDescent="0.25">
      <c r="A625" t="s">
        <v>14</v>
      </c>
      <c r="B625">
        <v>79.56</v>
      </c>
    </row>
    <row r="627" spans="1:22" x14ac:dyDescent="0.25">
      <c r="B627" t="s">
        <v>174</v>
      </c>
    </row>
    <row r="628" spans="1:22" x14ac:dyDescent="0.25">
      <c r="A628" t="s">
        <v>146</v>
      </c>
    </row>
    <row r="629" spans="1:22" x14ac:dyDescent="0.25">
      <c r="A629" t="s">
        <v>96</v>
      </c>
    </row>
    <row r="630" spans="1:22" x14ac:dyDescent="0.25">
      <c r="A630" t="s">
        <v>149</v>
      </c>
    </row>
    <row r="631" spans="1:22" x14ac:dyDescent="0.25">
      <c r="A631" t="s">
        <v>151</v>
      </c>
    </row>
    <row r="632" spans="1:22" x14ac:dyDescent="0.25">
      <c r="A632" t="s">
        <v>98</v>
      </c>
      <c r="B632">
        <v>19.78</v>
      </c>
      <c r="C632">
        <v>106.29</v>
      </c>
      <c r="D632">
        <v>20</v>
      </c>
      <c r="E632">
        <v>2125</v>
      </c>
      <c r="F632">
        <v>1.77</v>
      </c>
      <c r="G632">
        <v>34.92</v>
      </c>
      <c r="H632">
        <v>1.49</v>
      </c>
      <c r="I632">
        <v>71.37</v>
      </c>
      <c r="J632">
        <v>55.31</v>
      </c>
      <c r="K632">
        <v>87.43</v>
      </c>
      <c r="L632">
        <v>0</v>
      </c>
      <c r="M632">
        <v>0</v>
      </c>
      <c r="N632">
        <v>0.1</v>
      </c>
      <c r="O632">
        <v>0.12</v>
      </c>
      <c r="P632">
        <v>0.15</v>
      </c>
      <c r="Q632" t="s">
        <v>0</v>
      </c>
      <c r="R632">
        <v>267</v>
      </c>
      <c r="S632">
        <v>0.02</v>
      </c>
      <c r="T632">
        <v>0.4</v>
      </c>
      <c r="U632">
        <v>1.42</v>
      </c>
      <c r="V632">
        <v>1.02</v>
      </c>
    </row>
    <row r="633" spans="1:22" x14ac:dyDescent="0.25">
      <c r="A633" t="s">
        <v>153</v>
      </c>
    </row>
    <row r="634" spans="1:22" x14ac:dyDescent="0.25">
      <c r="A634" t="s">
        <v>100</v>
      </c>
      <c r="B634">
        <v>19.78</v>
      </c>
      <c r="C634">
        <v>20.399999999999999</v>
      </c>
      <c r="D634">
        <v>20</v>
      </c>
      <c r="E634">
        <v>408</v>
      </c>
      <c r="F634">
        <v>7.0000000000000007E-2</v>
      </c>
      <c r="G634">
        <v>1.3</v>
      </c>
      <c r="H634">
        <v>1.07</v>
      </c>
      <c r="I634">
        <v>19.100000000000001</v>
      </c>
      <c r="J634">
        <v>0</v>
      </c>
      <c r="K634">
        <v>19.100000000000001</v>
      </c>
      <c r="L634">
        <v>0</v>
      </c>
      <c r="M634">
        <v>0</v>
      </c>
      <c r="N634">
        <v>0.01</v>
      </c>
      <c r="O634">
        <v>0.01</v>
      </c>
      <c r="P634">
        <v>0.01</v>
      </c>
      <c r="Q634" t="s">
        <v>2</v>
      </c>
      <c r="R634">
        <v>432</v>
      </c>
      <c r="S634">
        <v>0.04</v>
      </c>
      <c r="T634">
        <v>0.42</v>
      </c>
      <c r="U634">
        <v>1.19</v>
      </c>
      <c r="V634">
        <v>1</v>
      </c>
    </row>
    <row r="635" spans="1:22" x14ac:dyDescent="0.25">
      <c r="A635" t="s">
        <v>155</v>
      </c>
    </row>
    <row r="636" spans="1:22" x14ac:dyDescent="0.25">
      <c r="A636" t="s">
        <v>157</v>
      </c>
    </row>
    <row r="637" spans="1:22" x14ac:dyDescent="0.25">
      <c r="A637" t="s">
        <v>159</v>
      </c>
    </row>
    <row r="638" spans="1:22" x14ac:dyDescent="0.25">
      <c r="A638" t="s">
        <v>161</v>
      </c>
    </row>
    <row r="639" spans="1:22" x14ac:dyDescent="0.25">
      <c r="A639" t="s">
        <v>112</v>
      </c>
      <c r="N639">
        <v>24.88</v>
      </c>
      <c r="O639">
        <v>32.049999999999997</v>
      </c>
      <c r="P639">
        <v>66.209999999999994</v>
      </c>
    </row>
    <row r="640" spans="1:22" x14ac:dyDescent="0.25">
      <c r="A640" t="s">
        <v>99</v>
      </c>
      <c r="B640">
        <v>19.78</v>
      </c>
      <c r="C640">
        <v>952.48</v>
      </c>
      <c r="D640">
        <v>20</v>
      </c>
      <c r="E640">
        <v>18990</v>
      </c>
      <c r="F640">
        <v>40.36</v>
      </c>
      <c r="G640">
        <v>798.34</v>
      </c>
      <c r="H640">
        <v>6.18</v>
      </c>
      <c r="I640">
        <v>154.15</v>
      </c>
      <c r="J640">
        <v>8.1</v>
      </c>
      <c r="K640">
        <v>300.2</v>
      </c>
      <c r="L640">
        <v>0.64</v>
      </c>
      <c r="M640">
        <v>0.1</v>
      </c>
      <c r="N640">
        <v>11.2</v>
      </c>
      <c r="O640">
        <v>14.43</v>
      </c>
      <c r="P640">
        <v>15.4</v>
      </c>
      <c r="Q640" t="s">
        <v>1</v>
      </c>
      <c r="R640">
        <v>1987</v>
      </c>
      <c r="S640">
        <v>0.32</v>
      </c>
      <c r="T640">
        <v>0.46</v>
      </c>
      <c r="U640">
        <v>1.29</v>
      </c>
      <c r="V640">
        <v>1</v>
      </c>
    </row>
    <row r="641" spans="1:22" x14ac:dyDescent="0.25">
      <c r="A641" t="s">
        <v>101</v>
      </c>
      <c r="B641">
        <v>19.78</v>
      </c>
      <c r="C641">
        <v>3974.56</v>
      </c>
      <c r="D641">
        <v>20</v>
      </c>
      <c r="E641">
        <v>78462</v>
      </c>
      <c r="F641">
        <v>196.8</v>
      </c>
      <c r="G641">
        <v>3892.81</v>
      </c>
      <c r="H641">
        <v>48.62</v>
      </c>
      <c r="I641">
        <v>81.739999999999995</v>
      </c>
      <c r="J641">
        <v>99.13</v>
      </c>
      <c r="K641">
        <v>51.71</v>
      </c>
      <c r="L641">
        <v>0.79</v>
      </c>
      <c r="M641">
        <v>0.27</v>
      </c>
      <c r="N641">
        <v>34.1</v>
      </c>
      <c r="O641">
        <v>43.92</v>
      </c>
      <c r="P641">
        <v>16.329999999999998</v>
      </c>
      <c r="Q641" t="s">
        <v>3</v>
      </c>
      <c r="R641">
        <v>903</v>
      </c>
      <c r="S641">
        <v>0.46</v>
      </c>
      <c r="T641">
        <v>0.4</v>
      </c>
      <c r="U641">
        <v>1.31</v>
      </c>
      <c r="V641">
        <v>1</v>
      </c>
    </row>
    <row r="642" spans="1:22" x14ac:dyDescent="0.25">
      <c r="A642" t="s">
        <v>102</v>
      </c>
      <c r="B642">
        <v>19.78</v>
      </c>
      <c r="C642">
        <v>11.78</v>
      </c>
      <c r="D642">
        <v>40</v>
      </c>
      <c r="E642">
        <v>471</v>
      </c>
      <c r="F642">
        <v>-0.01</v>
      </c>
      <c r="G642">
        <v>-0.23</v>
      </c>
      <c r="H642">
        <v>0.98</v>
      </c>
      <c r="I642">
        <v>12</v>
      </c>
      <c r="J642">
        <v>12.2</v>
      </c>
      <c r="K642">
        <v>11.8</v>
      </c>
      <c r="L642">
        <v>0</v>
      </c>
      <c r="M642">
        <v>0</v>
      </c>
      <c r="N642">
        <v>0</v>
      </c>
      <c r="O642">
        <v>0</v>
      </c>
      <c r="P642">
        <v>0</v>
      </c>
      <c r="Q642" t="s">
        <v>4</v>
      </c>
      <c r="S642">
        <v>0</v>
      </c>
      <c r="T642">
        <v>0.38</v>
      </c>
      <c r="U642">
        <v>1.0900000000000001</v>
      </c>
      <c r="V642">
        <v>1</v>
      </c>
    </row>
    <row r="643" spans="1:22" x14ac:dyDescent="0.25">
      <c r="A643" t="s">
        <v>103</v>
      </c>
      <c r="B643">
        <v>19.78</v>
      </c>
      <c r="C643">
        <v>14.3</v>
      </c>
      <c r="D643">
        <v>20</v>
      </c>
      <c r="E643">
        <v>286</v>
      </c>
      <c r="F643">
        <v>0.04</v>
      </c>
      <c r="G643">
        <v>0.85</v>
      </c>
      <c r="H643">
        <v>1.06</v>
      </c>
      <c r="I643">
        <v>13.45</v>
      </c>
      <c r="J643">
        <v>15.3</v>
      </c>
      <c r="K643">
        <v>11.6</v>
      </c>
      <c r="L643">
        <v>0</v>
      </c>
      <c r="M643">
        <v>0</v>
      </c>
      <c r="N643">
        <v>0.04</v>
      </c>
      <c r="O643">
        <v>0.05</v>
      </c>
      <c r="P643">
        <v>0.01</v>
      </c>
      <c r="Q643" t="s">
        <v>5</v>
      </c>
      <c r="R643">
        <v>1774</v>
      </c>
      <c r="S643">
        <v>0.15</v>
      </c>
      <c r="T643">
        <v>0.38</v>
      </c>
      <c r="U643">
        <v>1.08</v>
      </c>
      <c r="V643">
        <v>1</v>
      </c>
    </row>
    <row r="644" spans="1:22" x14ac:dyDescent="0.25">
      <c r="A644" t="s">
        <v>104</v>
      </c>
      <c r="B644">
        <v>19.78</v>
      </c>
      <c r="C644">
        <v>24.4</v>
      </c>
      <c r="D644">
        <v>40</v>
      </c>
      <c r="E644">
        <v>976</v>
      </c>
      <c r="F644">
        <v>0.11</v>
      </c>
      <c r="G644">
        <v>2.08</v>
      </c>
      <c r="H644">
        <v>1.0900000000000001</v>
      </c>
      <c r="I644">
        <v>22.32</v>
      </c>
      <c r="J644">
        <v>22.6</v>
      </c>
      <c r="K644">
        <v>22.1</v>
      </c>
      <c r="L644">
        <v>0</v>
      </c>
      <c r="M644">
        <v>0</v>
      </c>
      <c r="N644">
        <v>0.12</v>
      </c>
      <c r="O644">
        <v>0.16</v>
      </c>
      <c r="P644">
        <v>0.04</v>
      </c>
      <c r="Q644" t="s">
        <v>6</v>
      </c>
      <c r="R644">
        <v>2244</v>
      </c>
      <c r="S644">
        <v>0.19</v>
      </c>
      <c r="T644">
        <v>0.37</v>
      </c>
      <c r="U644">
        <v>1.06</v>
      </c>
      <c r="V644">
        <v>1.01</v>
      </c>
    </row>
    <row r="645" spans="1:22" x14ac:dyDescent="0.25">
      <c r="A645" t="s">
        <v>105</v>
      </c>
      <c r="B645">
        <v>19.78</v>
      </c>
      <c r="C645">
        <v>24.93</v>
      </c>
      <c r="D645">
        <v>40</v>
      </c>
      <c r="E645">
        <v>997</v>
      </c>
      <c r="F645">
        <v>0.34</v>
      </c>
      <c r="G645">
        <v>6.67</v>
      </c>
      <c r="H645">
        <v>1.37</v>
      </c>
      <c r="I645">
        <v>18.260000000000002</v>
      </c>
      <c r="J645">
        <v>19.95</v>
      </c>
      <c r="K645">
        <v>16.899999999999999</v>
      </c>
      <c r="L645">
        <v>0</v>
      </c>
      <c r="M645">
        <v>0</v>
      </c>
      <c r="N645">
        <v>0.23</v>
      </c>
      <c r="O645">
        <v>0.3</v>
      </c>
      <c r="P645">
        <v>7.0000000000000007E-2</v>
      </c>
      <c r="Q645" t="s">
        <v>7</v>
      </c>
      <c r="R645">
        <v>1200</v>
      </c>
      <c r="S645">
        <v>0.11</v>
      </c>
      <c r="T645">
        <v>0.37</v>
      </c>
      <c r="U645">
        <v>1.06</v>
      </c>
      <c r="V645">
        <v>1</v>
      </c>
    </row>
    <row r="646" spans="1:22" x14ac:dyDescent="0.25">
      <c r="A646" t="s">
        <v>106</v>
      </c>
      <c r="B646">
        <v>19.78</v>
      </c>
      <c r="C646">
        <v>44.08</v>
      </c>
      <c r="D646">
        <v>40</v>
      </c>
      <c r="E646">
        <v>1763</v>
      </c>
      <c r="F646">
        <v>0.17</v>
      </c>
      <c r="G646">
        <v>3.35</v>
      </c>
      <c r="H646">
        <v>1.08</v>
      </c>
      <c r="I646">
        <v>40.729999999999997</v>
      </c>
      <c r="J646">
        <v>43.61</v>
      </c>
      <c r="K646">
        <v>37.85</v>
      </c>
      <c r="L646">
        <v>0</v>
      </c>
      <c r="M646">
        <v>0</v>
      </c>
      <c r="N646">
        <v>0.17</v>
      </c>
      <c r="O646">
        <v>0.22</v>
      </c>
      <c r="P646">
        <v>0.05</v>
      </c>
      <c r="Q646" t="s">
        <v>8</v>
      </c>
      <c r="R646">
        <v>2681</v>
      </c>
      <c r="S646">
        <v>0.23</v>
      </c>
      <c r="T646">
        <v>0.34</v>
      </c>
      <c r="U646">
        <v>1.04</v>
      </c>
      <c r="V646">
        <v>1</v>
      </c>
    </row>
    <row r="647" spans="1:22" x14ac:dyDescent="0.25">
      <c r="A647" t="s">
        <v>107</v>
      </c>
      <c r="B647">
        <v>19.78</v>
      </c>
      <c r="C647">
        <v>29.93</v>
      </c>
      <c r="D647">
        <v>40</v>
      </c>
      <c r="E647">
        <v>1197</v>
      </c>
      <c r="F647">
        <v>0.01</v>
      </c>
      <c r="G647">
        <v>0.2</v>
      </c>
      <c r="H647">
        <v>1.01</v>
      </c>
      <c r="I647">
        <v>29.73</v>
      </c>
      <c r="J647">
        <v>30.75</v>
      </c>
      <c r="K647">
        <v>28.7</v>
      </c>
      <c r="L647">
        <v>0</v>
      </c>
      <c r="M647">
        <v>0</v>
      </c>
      <c r="N647">
        <v>0.01</v>
      </c>
      <c r="O647">
        <v>0.01</v>
      </c>
      <c r="P647">
        <v>0</v>
      </c>
      <c r="Q647" t="s">
        <v>9</v>
      </c>
      <c r="R647">
        <v>1354</v>
      </c>
      <c r="S647">
        <v>0.11</v>
      </c>
      <c r="T647">
        <v>0.35</v>
      </c>
      <c r="U647">
        <v>1.05</v>
      </c>
      <c r="V647">
        <v>1</v>
      </c>
    </row>
    <row r="648" spans="1:22" x14ac:dyDescent="0.25">
      <c r="A648" t="s">
        <v>108</v>
      </c>
      <c r="B648">
        <v>19.78</v>
      </c>
      <c r="C648">
        <v>69.319999999999993</v>
      </c>
      <c r="D648">
        <v>40</v>
      </c>
      <c r="E648">
        <v>2772</v>
      </c>
      <c r="F648">
        <v>0.79</v>
      </c>
      <c r="G648">
        <v>15.56</v>
      </c>
      <c r="H648">
        <v>1.29</v>
      </c>
      <c r="I648">
        <v>53.76</v>
      </c>
      <c r="J648">
        <v>0</v>
      </c>
      <c r="K648">
        <v>53.76</v>
      </c>
      <c r="L648">
        <v>0.03</v>
      </c>
      <c r="M648">
        <v>0.01</v>
      </c>
      <c r="N648">
        <v>1.88</v>
      </c>
      <c r="O648">
        <v>2.42</v>
      </c>
      <c r="P648">
        <v>0.51</v>
      </c>
      <c r="Q648" t="s">
        <v>10</v>
      </c>
      <c r="R648">
        <v>8757</v>
      </c>
      <c r="S648">
        <v>0.76</v>
      </c>
      <c r="T648">
        <v>0.32</v>
      </c>
      <c r="U648">
        <v>1.03</v>
      </c>
      <c r="V648">
        <v>1</v>
      </c>
    </row>
    <row r="649" spans="1:22" x14ac:dyDescent="0.25">
      <c r="A649" t="s">
        <v>109</v>
      </c>
      <c r="B649">
        <v>19.78</v>
      </c>
      <c r="C649">
        <v>5.9</v>
      </c>
      <c r="D649">
        <v>20</v>
      </c>
      <c r="E649">
        <v>118</v>
      </c>
      <c r="F649">
        <v>0.06</v>
      </c>
      <c r="G649">
        <v>1.22</v>
      </c>
      <c r="H649">
        <v>1.26</v>
      </c>
      <c r="I649">
        <v>4.68</v>
      </c>
      <c r="J649">
        <v>5.5</v>
      </c>
      <c r="K649">
        <v>4.0999999999999996</v>
      </c>
      <c r="L649">
        <v>0</v>
      </c>
      <c r="M649">
        <v>0</v>
      </c>
      <c r="N649">
        <v>0.11</v>
      </c>
      <c r="O649">
        <v>0.14000000000000001</v>
      </c>
      <c r="P649">
        <v>0.02</v>
      </c>
      <c r="Q649" t="s">
        <v>11</v>
      </c>
      <c r="R649">
        <v>2226</v>
      </c>
      <c r="S649">
        <v>0.2</v>
      </c>
      <c r="T649">
        <v>0.33</v>
      </c>
      <c r="U649">
        <v>1.33</v>
      </c>
      <c r="V649">
        <v>1</v>
      </c>
    </row>
    <row r="650" spans="1:22" x14ac:dyDescent="0.25">
      <c r="A650" t="s">
        <v>110</v>
      </c>
      <c r="B650">
        <v>19.78</v>
      </c>
      <c r="C650">
        <v>21</v>
      </c>
      <c r="D650">
        <v>20</v>
      </c>
      <c r="E650">
        <v>420</v>
      </c>
      <c r="F650">
        <v>0.39</v>
      </c>
      <c r="G650">
        <v>7.8</v>
      </c>
      <c r="H650">
        <v>1.59</v>
      </c>
      <c r="I650">
        <v>13.2</v>
      </c>
      <c r="J650">
        <v>12.4</v>
      </c>
      <c r="K650">
        <v>14</v>
      </c>
      <c r="L650">
        <v>0</v>
      </c>
      <c r="M650">
        <v>0</v>
      </c>
      <c r="N650">
        <v>0.42</v>
      </c>
      <c r="O650">
        <v>0.54</v>
      </c>
      <c r="P650">
        <v>0.08</v>
      </c>
      <c r="Q650" t="s">
        <v>12</v>
      </c>
      <c r="R650">
        <v>2250</v>
      </c>
      <c r="S650">
        <v>0.21</v>
      </c>
      <c r="T650">
        <v>0.37</v>
      </c>
      <c r="U650">
        <v>1.24</v>
      </c>
      <c r="V650">
        <v>1</v>
      </c>
    </row>
    <row r="651" spans="1:22" x14ac:dyDescent="0.25">
      <c r="A651" t="s">
        <v>111</v>
      </c>
      <c r="B651">
        <v>19.78</v>
      </c>
      <c r="C651">
        <v>194.83</v>
      </c>
      <c r="D651">
        <v>40</v>
      </c>
      <c r="E651">
        <v>7788</v>
      </c>
      <c r="F651">
        <v>7.67</v>
      </c>
      <c r="G651">
        <v>151.74</v>
      </c>
      <c r="H651">
        <v>4.5199999999999996</v>
      </c>
      <c r="I651">
        <v>43.08</v>
      </c>
      <c r="J651">
        <v>45.11</v>
      </c>
      <c r="K651">
        <v>40.46</v>
      </c>
      <c r="L651">
        <v>0.06</v>
      </c>
      <c r="M651">
        <v>0.03</v>
      </c>
      <c r="N651">
        <v>4.3600000000000003</v>
      </c>
      <c r="O651">
        <v>5.62</v>
      </c>
      <c r="P651">
        <v>1.1399999999999999</v>
      </c>
      <c r="Q651" t="s">
        <v>13</v>
      </c>
      <c r="R651">
        <v>1521</v>
      </c>
      <c r="S651">
        <v>0.22</v>
      </c>
      <c r="T651">
        <v>0.32</v>
      </c>
      <c r="U651">
        <v>1.03</v>
      </c>
      <c r="V651">
        <v>1</v>
      </c>
    </row>
    <row r="652" spans="1:22" x14ac:dyDescent="0.25">
      <c r="A652" t="s">
        <v>14</v>
      </c>
      <c r="N652">
        <v>77.64</v>
      </c>
      <c r="O652">
        <v>100</v>
      </c>
      <c r="P652">
        <v>100</v>
      </c>
    </row>
    <row r="653" spans="1:22" x14ac:dyDescent="0.25">
      <c r="A653" t="s">
        <v>91</v>
      </c>
      <c r="B653" t="s">
        <v>73</v>
      </c>
    </row>
    <row r="654" spans="1:22" x14ac:dyDescent="0.25">
      <c r="A654" t="s">
        <v>147</v>
      </c>
    </row>
    <row r="655" spans="1:22" x14ac:dyDescent="0.25">
      <c r="A655" t="s">
        <v>96</v>
      </c>
    </row>
    <row r="656" spans="1:22" x14ac:dyDescent="0.25">
      <c r="A656" t="s">
        <v>150</v>
      </c>
    </row>
    <row r="657" spans="1:2" x14ac:dyDescent="0.25">
      <c r="A657" t="s">
        <v>152</v>
      </c>
    </row>
    <row r="658" spans="1:2" x14ac:dyDescent="0.25">
      <c r="A658" t="s">
        <v>0</v>
      </c>
      <c r="B658">
        <v>0.21</v>
      </c>
    </row>
    <row r="659" spans="1:2" x14ac:dyDescent="0.25">
      <c r="A659" t="s">
        <v>154</v>
      </c>
    </row>
    <row r="660" spans="1:2" x14ac:dyDescent="0.25">
      <c r="A660" t="s">
        <v>2</v>
      </c>
      <c r="B660">
        <v>0.01</v>
      </c>
    </row>
    <row r="661" spans="1:2" x14ac:dyDescent="0.25">
      <c r="A661" t="s">
        <v>156</v>
      </c>
    </row>
    <row r="662" spans="1:2" x14ac:dyDescent="0.25">
      <c r="A662" t="s">
        <v>158</v>
      </c>
    </row>
    <row r="663" spans="1:2" x14ac:dyDescent="0.25">
      <c r="A663" t="s">
        <v>160</v>
      </c>
    </row>
    <row r="664" spans="1:2" x14ac:dyDescent="0.25">
      <c r="A664" t="s">
        <v>161</v>
      </c>
    </row>
    <row r="665" spans="1:2" x14ac:dyDescent="0.25">
      <c r="A665" t="s">
        <v>1</v>
      </c>
      <c r="B665">
        <v>25.67</v>
      </c>
    </row>
    <row r="666" spans="1:2" x14ac:dyDescent="0.25">
      <c r="A666" t="s">
        <v>3</v>
      </c>
      <c r="B666">
        <v>43.3</v>
      </c>
    </row>
    <row r="667" spans="1:2" x14ac:dyDescent="0.25">
      <c r="A667" t="s">
        <v>4</v>
      </c>
      <c r="B667">
        <v>0</v>
      </c>
    </row>
    <row r="668" spans="1:2" x14ac:dyDescent="0.25">
      <c r="A668" t="s">
        <v>5</v>
      </c>
      <c r="B668">
        <v>0.04</v>
      </c>
    </row>
    <row r="669" spans="1:2" x14ac:dyDescent="0.25">
      <c r="A669" t="s">
        <v>6</v>
      </c>
      <c r="B669">
        <v>0.14000000000000001</v>
      </c>
    </row>
    <row r="670" spans="1:2" x14ac:dyDescent="0.25">
      <c r="A670" t="s">
        <v>7</v>
      </c>
      <c r="B670">
        <v>0.27</v>
      </c>
    </row>
    <row r="671" spans="1:2" x14ac:dyDescent="0.25">
      <c r="A671" t="s">
        <v>8</v>
      </c>
      <c r="B671">
        <v>0.2</v>
      </c>
    </row>
    <row r="672" spans="1:2" x14ac:dyDescent="0.25">
      <c r="A672" t="s">
        <v>9</v>
      </c>
      <c r="B672">
        <v>0.01</v>
      </c>
    </row>
    <row r="673" spans="1:22" x14ac:dyDescent="0.25">
      <c r="A673" t="s">
        <v>10</v>
      </c>
      <c r="B673">
        <v>2.17</v>
      </c>
    </row>
    <row r="674" spans="1:22" x14ac:dyDescent="0.25">
      <c r="A674" t="s">
        <v>11</v>
      </c>
      <c r="B674">
        <v>0.12</v>
      </c>
    </row>
    <row r="675" spans="1:22" x14ac:dyDescent="0.25">
      <c r="A675" t="s">
        <v>12</v>
      </c>
      <c r="B675">
        <v>0.48</v>
      </c>
    </row>
    <row r="676" spans="1:22" x14ac:dyDescent="0.25">
      <c r="A676" t="s">
        <v>13</v>
      </c>
      <c r="B676">
        <v>5</v>
      </c>
    </row>
    <row r="677" spans="1:22" x14ac:dyDescent="0.25">
      <c r="A677" t="s">
        <v>14</v>
      </c>
      <c r="B677">
        <v>77.64</v>
      </c>
    </row>
    <row r="679" spans="1:22" x14ac:dyDescent="0.25">
      <c r="B679" t="s">
        <v>175</v>
      </c>
    </row>
    <row r="680" spans="1:22" x14ac:dyDescent="0.25">
      <c r="A680" t="s">
        <v>146</v>
      </c>
    </row>
    <row r="681" spans="1:22" x14ac:dyDescent="0.25">
      <c r="A681" t="s">
        <v>96</v>
      </c>
    </row>
    <row r="682" spans="1:22" x14ac:dyDescent="0.25">
      <c r="A682" t="s">
        <v>149</v>
      </c>
    </row>
    <row r="683" spans="1:22" x14ac:dyDescent="0.25">
      <c r="A683" t="s">
        <v>151</v>
      </c>
    </row>
    <row r="684" spans="1:22" x14ac:dyDescent="0.25">
      <c r="A684" t="s">
        <v>98</v>
      </c>
      <c r="B684">
        <v>19.760000000000002</v>
      </c>
      <c r="C684">
        <v>104.84</v>
      </c>
      <c r="D684">
        <v>20</v>
      </c>
      <c r="E684">
        <v>2096</v>
      </c>
      <c r="F684">
        <v>2.71</v>
      </c>
      <c r="G684">
        <v>53.48</v>
      </c>
      <c r="H684">
        <v>2.04</v>
      </c>
      <c r="I684">
        <v>51.36</v>
      </c>
      <c r="J684">
        <v>51.01</v>
      </c>
      <c r="K684">
        <v>51.71</v>
      </c>
      <c r="L684">
        <v>0.01</v>
      </c>
      <c r="M684">
        <v>0</v>
      </c>
      <c r="N684">
        <v>0.2</v>
      </c>
      <c r="O684">
        <v>0.21</v>
      </c>
      <c r="P684">
        <v>0.31</v>
      </c>
      <c r="Q684" t="s">
        <v>0</v>
      </c>
      <c r="R684">
        <v>304</v>
      </c>
      <c r="S684">
        <v>0.03</v>
      </c>
      <c r="T684">
        <v>0.22</v>
      </c>
      <c r="U684">
        <v>1.97</v>
      </c>
      <c r="V684">
        <v>1</v>
      </c>
    </row>
    <row r="685" spans="1:22" x14ac:dyDescent="0.25">
      <c r="A685" t="s">
        <v>153</v>
      </c>
    </row>
    <row r="686" spans="1:22" x14ac:dyDescent="0.25">
      <c r="A686" t="s">
        <v>100</v>
      </c>
      <c r="B686">
        <v>19.760000000000002</v>
      </c>
      <c r="C686">
        <v>145.16999999999999</v>
      </c>
      <c r="D686">
        <v>20</v>
      </c>
      <c r="E686">
        <v>2902</v>
      </c>
      <c r="F686">
        <v>6.28</v>
      </c>
      <c r="G686">
        <v>124.07</v>
      </c>
      <c r="H686">
        <v>6.88</v>
      </c>
      <c r="I686">
        <v>21.1</v>
      </c>
      <c r="J686">
        <v>0</v>
      </c>
      <c r="K686">
        <v>21.1</v>
      </c>
      <c r="L686">
        <v>0.02</v>
      </c>
      <c r="M686">
        <v>0.01</v>
      </c>
      <c r="N686">
        <v>0.77</v>
      </c>
      <c r="O686">
        <v>0.83</v>
      </c>
      <c r="P686">
        <v>0.85</v>
      </c>
      <c r="Q686" t="s">
        <v>2</v>
      </c>
      <c r="R686">
        <v>400</v>
      </c>
      <c r="S686">
        <v>0.06</v>
      </c>
      <c r="T686">
        <v>0.48</v>
      </c>
      <c r="U686">
        <v>1.1399999999999999</v>
      </c>
      <c r="V686">
        <v>1.03</v>
      </c>
    </row>
    <row r="687" spans="1:22" x14ac:dyDescent="0.25">
      <c r="A687" t="s">
        <v>155</v>
      </c>
    </row>
    <row r="688" spans="1:22" x14ac:dyDescent="0.25">
      <c r="A688" t="s">
        <v>157</v>
      </c>
    </row>
    <row r="689" spans="1:22" x14ac:dyDescent="0.25">
      <c r="A689" t="s">
        <v>159</v>
      </c>
    </row>
    <row r="690" spans="1:22" x14ac:dyDescent="0.25">
      <c r="A690" t="s">
        <v>161</v>
      </c>
    </row>
    <row r="691" spans="1:22" x14ac:dyDescent="0.25">
      <c r="A691" t="s">
        <v>112</v>
      </c>
      <c r="N691">
        <v>23.82</v>
      </c>
      <c r="O691">
        <v>25.54</v>
      </c>
      <c r="P691">
        <v>65.89</v>
      </c>
    </row>
    <row r="692" spans="1:22" x14ac:dyDescent="0.25">
      <c r="A692" t="s">
        <v>99</v>
      </c>
      <c r="B692">
        <v>19.760000000000002</v>
      </c>
      <c r="C692">
        <v>617.1</v>
      </c>
      <c r="D692">
        <v>20</v>
      </c>
      <c r="E692">
        <v>12317</v>
      </c>
      <c r="F692">
        <v>30.93</v>
      </c>
      <c r="G692">
        <v>611.04999999999995</v>
      </c>
      <c r="H692">
        <v>102</v>
      </c>
      <c r="I692">
        <v>6.05</v>
      </c>
      <c r="J692">
        <v>4.3</v>
      </c>
      <c r="K692">
        <v>7.8</v>
      </c>
      <c r="L692">
        <v>0.49</v>
      </c>
      <c r="M692">
        <v>0.08</v>
      </c>
      <c r="N692">
        <v>10.41</v>
      </c>
      <c r="O692">
        <v>11.16</v>
      </c>
      <c r="P692">
        <v>14.87</v>
      </c>
      <c r="Q692" t="s">
        <v>1</v>
      </c>
      <c r="R692">
        <v>481</v>
      </c>
      <c r="S692">
        <v>0.28999999999999998</v>
      </c>
      <c r="T692">
        <v>0.28999999999999998</v>
      </c>
      <c r="U692">
        <v>1.66</v>
      </c>
      <c r="V692">
        <v>1</v>
      </c>
    </row>
    <row r="693" spans="1:22" x14ac:dyDescent="0.25">
      <c r="A693" t="s">
        <v>101</v>
      </c>
      <c r="B693">
        <v>19.760000000000002</v>
      </c>
      <c r="C693">
        <v>65.06</v>
      </c>
      <c r="D693">
        <v>20</v>
      </c>
      <c r="E693">
        <v>1301</v>
      </c>
      <c r="F693">
        <v>0.77</v>
      </c>
      <c r="G693">
        <v>15.13</v>
      </c>
      <c r="H693">
        <v>1.3</v>
      </c>
      <c r="I693">
        <v>49.94</v>
      </c>
      <c r="J693">
        <v>50.71</v>
      </c>
      <c r="K693">
        <v>48.61</v>
      </c>
      <c r="L693">
        <v>0</v>
      </c>
      <c r="M693">
        <v>0</v>
      </c>
      <c r="N693">
        <v>0.16</v>
      </c>
      <c r="O693">
        <v>0.17</v>
      </c>
      <c r="P693">
        <v>0.08</v>
      </c>
      <c r="Q693" t="s">
        <v>3</v>
      </c>
      <c r="R693">
        <v>841</v>
      </c>
      <c r="S693">
        <v>0.08</v>
      </c>
      <c r="T693">
        <v>0.25</v>
      </c>
      <c r="U693">
        <v>1.71</v>
      </c>
      <c r="V693">
        <v>1</v>
      </c>
    </row>
    <row r="694" spans="1:22" x14ac:dyDescent="0.25">
      <c r="A694" t="s">
        <v>102</v>
      </c>
      <c r="B694">
        <v>19.760000000000002</v>
      </c>
      <c r="C694">
        <v>324.27</v>
      </c>
      <c r="D694">
        <v>40</v>
      </c>
      <c r="E694">
        <v>12957</v>
      </c>
      <c r="F694">
        <v>15.38</v>
      </c>
      <c r="G694">
        <v>303.92</v>
      </c>
      <c r="H694">
        <v>15.93</v>
      </c>
      <c r="I694">
        <v>20.350000000000001</v>
      </c>
      <c r="J694">
        <v>20.100000000000001</v>
      </c>
      <c r="K694">
        <v>20.6</v>
      </c>
      <c r="L694">
        <v>0.21</v>
      </c>
      <c r="M694">
        <v>0.1</v>
      </c>
      <c r="N694">
        <v>12.52</v>
      </c>
      <c r="O694">
        <v>13.42</v>
      </c>
      <c r="P694">
        <v>3.99</v>
      </c>
      <c r="Q694" t="s">
        <v>4</v>
      </c>
      <c r="R694">
        <v>1499</v>
      </c>
      <c r="S694">
        <v>0.48</v>
      </c>
      <c r="T694">
        <v>0.43</v>
      </c>
      <c r="U694">
        <v>1.07</v>
      </c>
      <c r="V694">
        <v>1.01</v>
      </c>
    </row>
    <row r="695" spans="1:22" x14ac:dyDescent="0.25">
      <c r="A695" t="s">
        <v>103</v>
      </c>
      <c r="B695">
        <v>19.760000000000002</v>
      </c>
      <c r="C695">
        <v>771.66</v>
      </c>
      <c r="D695">
        <v>20</v>
      </c>
      <c r="E695">
        <v>15394</v>
      </c>
      <c r="F695">
        <v>37.96</v>
      </c>
      <c r="G695">
        <v>749.91</v>
      </c>
      <c r="H695">
        <v>35.479999999999997</v>
      </c>
      <c r="I695">
        <v>21.75</v>
      </c>
      <c r="J695">
        <v>23.3</v>
      </c>
      <c r="K695">
        <v>20.2</v>
      </c>
      <c r="L695">
        <v>0.5</v>
      </c>
      <c r="M695">
        <v>0.25</v>
      </c>
      <c r="N695">
        <v>29.51</v>
      </c>
      <c r="O695">
        <v>31.64</v>
      </c>
      <c r="P695">
        <v>9.32</v>
      </c>
      <c r="Q695" t="s">
        <v>5</v>
      </c>
      <c r="R695">
        <v>2096</v>
      </c>
      <c r="S695">
        <v>0.87</v>
      </c>
      <c r="T695">
        <v>0.42</v>
      </c>
      <c r="U695">
        <v>1.06</v>
      </c>
      <c r="V695">
        <v>1</v>
      </c>
    </row>
    <row r="696" spans="1:22" x14ac:dyDescent="0.25">
      <c r="A696" t="s">
        <v>104</v>
      </c>
      <c r="B696">
        <v>19.760000000000002</v>
      </c>
      <c r="C696">
        <v>80.5</v>
      </c>
      <c r="D696">
        <v>40</v>
      </c>
      <c r="E696">
        <v>3219</v>
      </c>
      <c r="F696">
        <v>2.46</v>
      </c>
      <c r="G696">
        <v>48.67</v>
      </c>
      <c r="H696">
        <v>2.5299999999999998</v>
      </c>
      <c r="I696">
        <v>31.83</v>
      </c>
      <c r="J696">
        <v>30.1</v>
      </c>
      <c r="K696">
        <v>33.200000000000003</v>
      </c>
      <c r="L696">
        <v>0.05</v>
      </c>
      <c r="M696">
        <v>0.02</v>
      </c>
      <c r="N696">
        <v>2.7</v>
      </c>
      <c r="O696">
        <v>2.89</v>
      </c>
      <c r="P696">
        <v>0.85</v>
      </c>
      <c r="Q696" t="s">
        <v>6</v>
      </c>
      <c r="R696">
        <v>2524</v>
      </c>
      <c r="S696">
        <v>0.28000000000000003</v>
      </c>
      <c r="T696">
        <v>0.39</v>
      </c>
      <c r="U696">
        <v>1.06</v>
      </c>
      <c r="V696">
        <v>1</v>
      </c>
    </row>
    <row r="697" spans="1:22" x14ac:dyDescent="0.25">
      <c r="A697" t="s">
        <v>105</v>
      </c>
      <c r="B697">
        <v>19.760000000000002</v>
      </c>
      <c r="C697">
        <v>317.91000000000003</v>
      </c>
      <c r="D697">
        <v>40</v>
      </c>
      <c r="E697">
        <v>12703</v>
      </c>
      <c r="F697">
        <v>14.49</v>
      </c>
      <c r="G697">
        <v>286.36</v>
      </c>
      <c r="H697">
        <v>10.08</v>
      </c>
      <c r="I697">
        <v>31.55</v>
      </c>
      <c r="J697">
        <v>31.35</v>
      </c>
      <c r="K697">
        <v>31.7</v>
      </c>
      <c r="L697">
        <v>0.16</v>
      </c>
      <c r="M697">
        <v>0.08</v>
      </c>
      <c r="N697">
        <v>9.26</v>
      </c>
      <c r="O697">
        <v>9.93</v>
      </c>
      <c r="P697">
        <v>2.84</v>
      </c>
      <c r="Q697" t="s">
        <v>7</v>
      </c>
      <c r="R697">
        <v>1465</v>
      </c>
      <c r="S697">
        <v>0.3</v>
      </c>
      <c r="T697">
        <v>0.41</v>
      </c>
      <c r="U697">
        <v>1.05</v>
      </c>
      <c r="V697">
        <v>1</v>
      </c>
    </row>
    <row r="698" spans="1:22" x14ac:dyDescent="0.25">
      <c r="A698" t="s">
        <v>106</v>
      </c>
      <c r="B698">
        <v>19.760000000000002</v>
      </c>
      <c r="C698">
        <v>66.41</v>
      </c>
      <c r="D698">
        <v>40</v>
      </c>
      <c r="E698">
        <v>2656</v>
      </c>
      <c r="F698">
        <v>0.99</v>
      </c>
      <c r="G698">
        <v>19.63</v>
      </c>
      <c r="H698">
        <v>1.42</v>
      </c>
      <c r="I698">
        <v>46.78</v>
      </c>
      <c r="J698">
        <v>49.51</v>
      </c>
      <c r="K698">
        <v>44.06</v>
      </c>
      <c r="L698">
        <v>0.02</v>
      </c>
      <c r="M698">
        <v>0.01</v>
      </c>
      <c r="N698">
        <v>0.99</v>
      </c>
      <c r="O698">
        <v>1.06</v>
      </c>
      <c r="P698">
        <v>0.28999999999999998</v>
      </c>
      <c r="Q698" t="s">
        <v>8</v>
      </c>
      <c r="R698">
        <v>2790</v>
      </c>
      <c r="S698">
        <v>0.26</v>
      </c>
      <c r="T698">
        <v>0.34</v>
      </c>
      <c r="U698">
        <v>1.08</v>
      </c>
      <c r="V698">
        <v>1</v>
      </c>
    </row>
    <row r="699" spans="1:22" x14ac:dyDescent="0.25">
      <c r="A699" t="s">
        <v>107</v>
      </c>
      <c r="B699">
        <v>19.760000000000002</v>
      </c>
      <c r="C699">
        <v>72.09</v>
      </c>
      <c r="D699">
        <v>40</v>
      </c>
      <c r="E699">
        <v>2883</v>
      </c>
      <c r="F699">
        <v>0.48</v>
      </c>
      <c r="G699">
        <v>9.48</v>
      </c>
      <c r="H699">
        <v>1.1499999999999999</v>
      </c>
      <c r="I699">
        <v>62.61</v>
      </c>
      <c r="J699">
        <v>41.36</v>
      </c>
      <c r="K699">
        <v>83.87</v>
      </c>
      <c r="L699">
        <v>0</v>
      </c>
      <c r="M699">
        <v>0</v>
      </c>
      <c r="N699">
        <v>0.28000000000000003</v>
      </c>
      <c r="O699">
        <v>0.3</v>
      </c>
      <c r="P699">
        <v>0.08</v>
      </c>
      <c r="Q699" t="s">
        <v>9</v>
      </c>
      <c r="R699">
        <v>1887</v>
      </c>
      <c r="S699">
        <v>0.16</v>
      </c>
      <c r="T699">
        <v>0.36</v>
      </c>
      <c r="U699">
        <v>1.07</v>
      </c>
      <c r="V699">
        <v>1</v>
      </c>
    </row>
    <row r="700" spans="1:22" x14ac:dyDescent="0.25">
      <c r="A700" t="s">
        <v>108</v>
      </c>
      <c r="B700">
        <v>19.760000000000002</v>
      </c>
      <c r="C700">
        <v>68.290000000000006</v>
      </c>
      <c r="D700">
        <v>40</v>
      </c>
      <c r="E700">
        <v>2731</v>
      </c>
      <c r="F700">
        <v>0.54</v>
      </c>
      <c r="G700">
        <v>10.58</v>
      </c>
      <c r="H700">
        <v>1.18</v>
      </c>
      <c r="I700">
        <v>57.71</v>
      </c>
      <c r="J700">
        <v>0</v>
      </c>
      <c r="K700">
        <v>57.71</v>
      </c>
      <c r="L700">
        <v>0.02</v>
      </c>
      <c r="M700">
        <v>0.01</v>
      </c>
      <c r="N700">
        <v>1.25</v>
      </c>
      <c r="O700">
        <v>1.34</v>
      </c>
      <c r="P700">
        <v>0.35</v>
      </c>
      <c r="Q700" t="s">
        <v>10</v>
      </c>
      <c r="R700">
        <v>8836</v>
      </c>
      <c r="S700">
        <v>0.76</v>
      </c>
      <c r="T700">
        <v>0.31</v>
      </c>
      <c r="U700">
        <v>1.08</v>
      </c>
      <c r="V700">
        <v>1</v>
      </c>
    </row>
    <row r="701" spans="1:22" x14ac:dyDescent="0.25">
      <c r="A701" t="s">
        <v>109</v>
      </c>
      <c r="B701">
        <v>19.760000000000002</v>
      </c>
      <c r="C701">
        <v>23.7</v>
      </c>
      <c r="D701">
        <v>20</v>
      </c>
      <c r="E701">
        <v>474</v>
      </c>
      <c r="F701">
        <v>0.88</v>
      </c>
      <c r="G701">
        <v>17.309999999999999</v>
      </c>
      <c r="H701">
        <v>3.71</v>
      </c>
      <c r="I701">
        <v>6.39</v>
      </c>
      <c r="J701">
        <v>7.1</v>
      </c>
      <c r="K701">
        <v>5.9</v>
      </c>
      <c r="L701">
        <v>0.01</v>
      </c>
      <c r="M701">
        <v>0.01</v>
      </c>
      <c r="N701">
        <v>1.36</v>
      </c>
      <c r="O701">
        <v>1.46</v>
      </c>
      <c r="P701">
        <v>0.26</v>
      </c>
      <c r="Q701" t="s">
        <v>11</v>
      </c>
      <c r="R701">
        <v>2275</v>
      </c>
      <c r="S701">
        <v>0.28999999999999998</v>
      </c>
      <c r="T701">
        <v>0.41</v>
      </c>
      <c r="U701">
        <v>1.24</v>
      </c>
      <c r="V701">
        <v>1</v>
      </c>
    </row>
    <row r="702" spans="1:22" x14ac:dyDescent="0.25">
      <c r="A702" t="s">
        <v>110</v>
      </c>
      <c r="B702">
        <v>19.760000000000002</v>
      </c>
      <c r="C702">
        <v>15.95</v>
      </c>
      <c r="D702">
        <v>20</v>
      </c>
      <c r="E702">
        <v>319</v>
      </c>
      <c r="F702">
        <v>0.05</v>
      </c>
      <c r="G702">
        <v>0.9</v>
      </c>
      <c r="H702">
        <v>1.06</v>
      </c>
      <c r="I702">
        <v>15.05</v>
      </c>
      <c r="J702">
        <v>15.4</v>
      </c>
      <c r="K702">
        <v>14.7</v>
      </c>
      <c r="L702">
        <v>0</v>
      </c>
      <c r="M702">
        <v>0</v>
      </c>
      <c r="N702">
        <v>0.04</v>
      </c>
      <c r="O702">
        <v>0.05</v>
      </c>
      <c r="P702">
        <v>0.01</v>
      </c>
      <c r="Q702" t="s">
        <v>12</v>
      </c>
      <c r="R702">
        <v>2140</v>
      </c>
      <c r="S702">
        <v>0.18</v>
      </c>
      <c r="T702">
        <v>0.43</v>
      </c>
      <c r="U702">
        <v>1.18</v>
      </c>
      <c r="V702">
        <v>1.01</v>
      </c>
    </row>
    <row r="703" spans="1:22" x14ac:dyDescent="0.25">
      <c r="A703" t="s">
        <v>111</v>
      </c>
      <c r="B703">
        <v>19.760000000000002</v>
      </c>
      <c r="C703">
        <v>54.43</v>
      </c>
      <c r="D703">
        <v>40</v>
      </c>
      <c r="E703">
        <v>2177</v>
      </c>
      <c r="F703">
        <v>-0.52</v>
      </c>
      <c r="G703">
        <v>-10.31</v>
      </c>
      <c r="H703">
        <v>0.84</v>
      </c>
      <c r="I703">
        <v>64.739999999999995</v>
      </c>
      <c r="J703">
        <v>53.61</v>
      </c>
      <c r="K703">
        <v>79.17</v>
      </c>
      <c r="L703">
        <v>0</v>
      </c>
      <c r="M703">
        <v>0</v>
      </c>
      <c r="N703">
        <v>0</v>
      </c>
      <c r="O703">
        <v>0</v>
      </c>
      <c r="P703">
        <v>0</v>
      </c>
      <c r="Q703" t="s">
        <v>13</v>
      </c>
      <c r="S703">
        <v>0</v>
      </c>
      <c r="T703">
        <v>0.32</v>
      </c>
      <c r="U703">
        <v>1.08</v>
      </c>
      <c r="V703">
        <v>1</v>
      </c>
    </row>
    <row r="704" spans="1:22" x14ac:dyDescent="0.25">
      <c r="A704" t="s">
        <v>14</v>
      </c>
      <c r="N704">
        <v>93.25</v>
      </c>
      <c r="O704">
        <v>100</v>
      </c>
      <c r="P704">
        <v>100</v>
      </c>
    </row>
    <row r="705" spans="1:2" x14ac:dyDescent="0.25">
      <c r="A705" t="s">
        <v>91</v>
      </c>
      <c r="B705" t="s">
        <v>73</v>
      </c>
    </row>
    <row r="706" spans="1:2" x14ac:dyDescent="0.25">
      <c r="A706" t="s">
        <v>147</v>
      </c>
    </row>
    <row r="707" spans="1:2" x14ac:dyDescent="0.25">
      <c r="A707" t="s">
        <v>96</v>
      </c>
    </row>
    <row r="708" spans="1:2" x14ac:dyDescent="0.25">
      <c r="A708" t="s">
        <v>150</v>
      </c>
    </row>
    <row r="709" spans="1:2" x14ac:dyDescent="0.25">
      <c r="A709" t="s">
        <v>152</v>
      </c>
    </row>
    <row r="710" spans="1:2" x14ac:dyDescent="0.25">
      <c r="A710" t="s">
        <v>0</v>
      </c>
      <c r="B710">
        <v>0.43</v>
      </c>
    </row>
    <row r="711" spans="1:2" x14ac:dyDescent="0.25">
      <c r="A711" t="s">
        <v>154</v>
      </c>
    </row>
    <row r="712" spans="1:2" x14ac:dyDescent="0.25">
      <c r="A712" t="s">
        <v>2</v>
      </c>
      <c r="B712">
        <v>1.08</v>
      </c>
    </row>
    <row r="713" spans="1:2" x14ac:dyDescent="0.25">
      <c r="A713" t="s">
        <v>156</v>
      </c>
    </row>
    <row r="714" spans="1:2" x14ac:dyDescent="0.25">
      <c r="A714" t="s">
        <v>158</v>
      </c>
    </row>
    <row r="715" spans="1:2" x14ac:dyDescent="0.25">
      <c r="A715" t="s">
        <v>160</v>
      </c>
    </row>
    <row r="716" spans="1:2" x14ac:dyDescent="0.25">
      <c r="A716" t="s">
        <v>161</v>
      </c>
    </row>
    <row r="717" spans="1:2" x14ac:dyDescent="0.25">
      <c r="A717" t="s">
        <v>1</v>
      </c>
      <c r="B717">
        <v>23.84</v>
      </c>
    </row>
    <row r="718" spans="1:2" x14ac:dyDescent="0.25">
      <c r="A718" t="s">
        <v>3</v>
      </c>
      <c r="B718">
        <v>0.2</v>
      </c>
    </row>
    <row r="719" spans="1:2" x14ac:dyDescent="0.25">
      <c r="A719" t="s">
        <v>4</v>
      </c>
      <c r="B719">
        <v>14.68</v>
      </c>
    </row>
    <row r="720" spans="1:2" x14ac:dyDescent="0.25">
      <c r="A720" t="s">
        <v>5</v>
      </c>
      <c r="B720">
        <v>34.56</v>
      </c>
    </row>
    <row r="721" spans="1:22" x14ac:dyDescent="0.25">
      <c r="A721" t="s">
        <v>6</v>
      </c>
      <c r="B721">
        <v>3.16</v>
      </c>
    </row>
    <row r="722" spans="1:22" x14ac:dyDescent="0.25">
      <c r="A722" t="s">
        <v>7</v>
      </c>
      <c r="B722">
        <v>10.8</v>
      </c>
    </row>
    <row r="723" spans="1:22" x14ac:dyDescent="0.25">
      <c r="A723" t="s">
        <v>8</v>
      </c>
      <c r="B723">
        <v>1.1499999999999999</v>
      </c>
    </row>
    <row r="724" spans="1:22" x14ac:dyDescent="0.25">
      <c r="A724" t="s">
        <v>9</v>
      </c>
      <c r="B724">
        <v>0.32</v>
      </c>
    </row>
    <row r="725" spans="1:22" x14ac:dyDescent="0.25">
      <c r="A725" t="s">
        <v>10</v>
      </c>
      <c r="B725">
        <v>1.44</v>
      </c>
    </row>
    <row r="726" spans="1:22" x14ac:dyDescent="0.25">
      <c r="A726" t="s">
        <v>11</v>
      </c>
      <c r="B726">
        <v>1.54</v>
      </c>
    </row>
    <row r="727" spans="1:22" x14ac:dyDescent="0.25">
      <c r="A727" t="s">
        <v>12</v>
      </c>
      <c r="B727">
        <v>0.05</v>
      </c>
    </row>
    <row r="728" spans="1:22" x14ac:dyDescent="0.25">
      <c r="A728" t="s">
        <v>13</v>
      </c>
      <c r="B728">
        <v>0</v>
      </c>
    </row>
    <row r="729" spans="1:22" x14ac:dyDescent="0.25">
      <c r="A729" t="s">
        <v>14</v>
      </c>
      <c r="B729">
        <v>93.25</v>
      </c>
    </row>
    <row r="731" spans="1:22" x14ac:dyDescent="0.25">
      <c r="B731" t="s">
        <v>176</v>
      </c>
    </row>
    <row r="732" spans="1:22" x14ac:dyDescent="0.25">
      <c r="A732" t="s">
        <v>146</v>
      </c>
    </row>
    <row r="733" spans="1:22" x14ac:dyDescent="0.25">
      <c r="A733" t="s">
        <v>96</v>
      </c>
    </row>
    <row r="734" spans="1:22" x14ac:dyDescent="0.25">
      <c r="A734" t="s">
        <v>149</v>
      </c>
    </row>
    <row r="735" spans="1:22" x14ac:dyDescent="0.25">
      <c r="A735" t="s">
        <v>151</v>
      </c>
    </row>
    <row r="736" spans="1:22" x14ac:dyDescent="0.25">
      <c r="A736" t="s">
        <v>98</v>
      </c>
      <c r="B736">
        <v>19.78</v>
      </c>
      <c r="C736">
        <v>571.78</v>
      </c>
      <c r="D736">
        <v>20</v>
      </c>
      <c r="E736">
        <v>11414</v>
      </c>
      <c r="F736">
        <v>26.16</v>
      </c>
      <c r="G736">
        <v>517.52</v>
      </c>
      <c r="H736">
        <v>10.54</v>
      </c>
      <c r="I736">
        <v>54.26</v>
      </c>
      <c r="J736">
        <v>44.91</v>
      </c>
      <c r="K736">
        <v>63.61</v>
      </c>
      <c r="L736">
        <v>0.05</v>
      </c>
      <c r="M736">
        <v>0.01</v>
      </c>
      <c r="N736">
        <v>1.85</v>
      </c>
      <c r="O736">
        <v>2.02</v>
      </c>
      <c r="P736">
        <v>3.14</v>
      </c>
      <c r="Q736" t="s">
        <v>0</v>
      </c>
      <c r="R736">
        <v>301</v>
      </c>
      <c r="S736">
        <v>0.06</v>
      </c>
      <c r="T736">
        <v>0.23</v>
      </c>
      <c r="U736">
        <v>1.93</v>
      </c>
      <c r="V736">
        <v>1</v>
      </c>
    </row>
    <row r="737" spans="1:22" x14ac:dyDescent="0.25">
      <c r="A737" t="s">
        <v>153</v>
      </c>
    </row>
    <row r="738" spans="1:22" x14ac:dyDescent="0.25">
      <c r="A738" t="s">
        <v>100</v>
      </c>
      <c r="B738">
        <v>19.78</v>
      </c>
      <c r="C738">
        <v>56.26</v>
      </c>
      <c r="D738">
        <v>20</v>
      </c>
      <c r="E738">
        <v>1125</v>
      </c>
      <c r="F738">
        <v>1.84</v>
      </c>
      <c r="G738">
        <v>36.46</v>
      </c>
      <c r="H738">
        <v>2.84</v>
      </c>
      <c r="I738">
        <v>19.8</v>
      </c>
      <c r="J738">
        <v>0</v>
      </c>
      <c r="K738">
        <v>19.8</v>
      </c>
      <c r="L738">
        <v>0.01</v>
      </c>
      <c r="M738">
        <v>0</v>
      </c>
      <c r="N738">
        <v>0.23</v>
      </c>
      <c r="O738">
        <v>0.25</v>
      </c>
      <c r="P738">
        <v>0.28000000000000003</v>
      </c>
      <c r="Q738" t="s">
        <v>2</v>
      </c>
      <c r="R738">
        <v>397</v>
      </c>
      <c r="S738">
        <v>0.04</v>
      </c>
      <c r="T738">
        <v>0.46</v>
      </c>
      <c r="U738">
        <v>1.18</v>
      </c>
      <c r="V738">
        <v>1.02</v>
      </c>
    </row>
    <row r="739" spans="1:22" x14ac:dyDescent="0.25">
      <c r="A739" t="s">
        <v>155</v>
      </c>
    </row>
    <row r="740" spans="1:22" x14ac:dyDescent="0.25">
      <c r="A740" t="s">
        <v>157</v>
      </c>
    </row>
    <row r="741" spans="1:22" x14ac:dyDescent="0.25">
      <c r="A741" t="s">
        <v>159</v>
      </c>
    </row>
    <row r="742" spans="1:22" x14ac:dyDescent="0.25">
      <c r="A742" t="s">
        <v>161</v>
      </c>
    </row>
    <row r="743" spans="1:22" x14ac:dyDescent="0.25">
      <c r="A743" t="s">
        <v>112</v>
      </c>
      <c r="N743">
        <v>22.11</v>
      </c>
      <c r="O743">
        <v>24.16</v>
      </c>
      <c r="P743">
        <v>65.959999999999994</v>
      </c>
    </row>
    <row r="744" spans="1:22" x14ac:dyDescent="0.25">
      <c r="A744" t="s">
        <v>99</v>
      </c>
      <c r="B744">
        <v>19.78</v>
      </c>
      <c r="C744">
        <v>481.01</v>
      </c>
      <c r="D744">
        <v>20</v>
      </c>
      <c r="E744">
        <v>9605</v>
      </c>
      <c r="F744">
        <v>23.91</v>
      </c>
      <c r="G744">
        <v>472.91</v>
      </c>
      <c r="H744">
        <v>59.38</v>
      </c>
      <c r="I744">
        <v>8.1</v>
      </c>
      <c r="J744">
        <v>5.8</v>
      </c>
      <c r="K744">
        <v>10.4</v>
      </c>
      <c r="L744">
        <v>0.38</v>
      </c>
      <c r="M744">
        <v>0.06</v>
      </c>
      <c r="N744">
        <v>7.85</v>
      </c>
      <c r="O744">
        <v>8.58</v>
      </c>
      <c r="P744">
        <v>12.1</v>
      </c>
      <c r="Q744" t="s">
        <v>1</v>
      </c>
      <c r="R744">
        <v>541</v>
      </c>
      <c r="S744">
        <v>0.25</v>
      </c>
      <c r="T744">
        <v>0.3</v>
      </c>
      <c r="U744">
        <v>1.65</v>
      </c>
      <c r="V744">
        <v>1</v>
      </c>
    </row>
    <row r="745" spans="1:22" x14ac:dyDescent="0.25">
      <c r="A745" t="s">
        <v>101</v>
      </c>
      <c r="B745">
        <v>19.78</v>
      </c>
      <c r="C745">
        <v>141.87</v>
      </c>
      <c r="D745">
        <v>20</v>
      </c>
      <c r="E745">
        <v>2836</v>
      </c>
      <c r="F745">
        <v>4.43</v>
      </c>
      <c r="G745">
        <v>87.57</v>
      </c>
      <c r="H745">
        <v>2.61</v>
      </c>
      <c r="I745">
        <v>54.29</v>
      </c>
      <c r="J745">
        <v>56.31</v>
      </c>
      <c r="K745">
        <v>50.81</v>
      </c>
      <c r="L745">
        <v>0.02</v>
      </c>
      <c r="M745">
        <v>0.01</v>
      </c>
      <c r="N745">
        <v>0.89</v>
      </c>
      <c r="O745">
        <v>0.97</v>
      </c>
      <c r="P745">
        <v>0.48</v>
      </c>
      <c r="Q745" t="s">
        <v>3</v>
      </c>
      <c r="R745">
        <v>855</v>
      </c>
      <c r="S745">
        <v>0.1</v>
      </c>
      <c r="T745">
        <v>0.26</v>
      </c>
      <c r="U745">
        <v>1.7</v>
      </c>
      <c r="V745">
        <v>1</v>
      </c>
    </row>
    <row r="746" spans="1:22" x14ac:dyDescent="0.25">
      <c r="A746" t="s">
        <v>102</v>
      </c>
      <c r="B746">
        <v>19.78</v>
      </c>
      <c r="C746">
        <v>300.82</v>
      </c>
      <c r="D746">
        <v>40</v>
      </c>
      <c r="E746">
        <v>12021</v>
      </c>
      <c r="F746">
        <v>14.17</v>
      </c>
      <c r="G746">
        <v>280.39999999999998</v>
      </c>
      <c r="H746">
        <v>14.73</v>
      </c>
      <c r="I746">
        <v>20.43</v>
      </c>
      <c r="J746">
        <v>19.95</v>
      </c>
      <c r="K746">
        <v>20.9</v>
      </c>
      <c r="L746">
        <v>0.2</v>
      </c>
      <c r="M746">
        <v>0.1</v>
      </c>
      <c r="N746">
        <v>11.65</v>
      </c>
      <c r="O746">
        <v>12.72</v>
      </c>
      <c r="P746">
        <v>4</v>
      </c>
      <c r="Q746" t="s">
        <v>4</v>
      </c>
      <c r="R746">
        <v>1515</v>
      </c>
      <c r="S746">
        <v>0.46</v>
      </c>
      <c r="T746">
        <v>0.41</v>
      </c>
      <c r="U746">
        <v>1.1000000000000001</v>
      </c>
      <c r="V746">
        <v>1.01</v>
      </c>
    </row>
    <row r="747" spans="1:22" x14ac:dyDescent="0.25">
      <c r="A747" t="s">
        <v>103</v>
      </c>
      <c r="B747">
        <v>19.78</v>
      </c>
      <c r="C747">
        <v>582.62</v>
      </c>
      <c r="D747">
        <v>20</v>
      </c>
      <c r="E747">
        <v>11630</v>
      </c>
      <c r="F747">
        <v>28.45</v>
      </c>
      <c r="G747">
        <v>562.82000000000005</v>
      </c>
      <c r="H747">
        <v>29.42</v>
      </c>
      <c r="I747">
        <v>19.8</v>
      </c>
      <c r="J747">
        <v>21.4</v>
      </c>
      <c r="K747">
        <v>18.2</v>
      </c>
      <c r="L747">
        <v>0.37</v>
      </c>
      <c r="M747">
        <v>0.18</v>
      </c>
      <c r="N747">
        <v>22.23</v>
      </c>
      <c r="O747">
        <v>24.29</v>
      </c>
      <c r="P747">
        <v>7.57</v>
      </c>
      <c r="Q747" t="s">
        <v>5</v>
      </c>
      <c r="R747">
        <v>2008</v>
      </c>
      <c r="S747">
        <v>0.74</v>
      </c>
      <c r="T747">
        <v>0.41</v>
      </c>
      <c r="U747">
        <v>1.0900000000000001</v>
      </c>
      <c r="V747">
        <v>1</v>
      </c>
    </row>
    <row r="748" spans="1:22" x14ac:dyDescent="0.25">
      <c r="A748" t="s">
        <v>104</v>
      </c>
      <c r="B748">
        <v>19.78</v>
      </c>
      <c r="C748">
        <v>72.19</v>
      </c>
      <c r="D748">
        <v>40</v>
      </c>
      <c r="E748">
        <v>2887</v>
      </c>
      <c r="F748">
        <v>1.96</v>
      </c>
      <c r="G748">
        <v>38.68</v>
      </c>
      <c r="H748">
        <v>2.15</v>
      </c>
      <c r="I748">
        <v>33.51</v>
      </c>
      <c r="J748">
        <v>31.65</v>
      </c>
      <c r="K748">
        <v>35</v>
      </c>
      <c r="L748">
        <v>0.04</v>
      </c>
      <c r="M748">
        <v>0.02</v>
      </c>
      <c r="N748">
        <v>2.14</v>
      </c>
      <c r="O748">
        <v>2.34</v>
      </c>
      <c r="P748">
        <v>0.73</v>
      </c>
      <c r="Q748" t="s">
        <v>6</v>
      </c>
      <c r="R748">
        <v>2586</v>
      </c>
      <c r="S748">
        <v>0.27</v>
      </c>
      <c r="T748">
        <v>0.38</v>
      </c>
      <c r="U748">
        <v>1.08</v>
      </c>
      <c r="V748">
        <v>1</v>
      </c>
    </row>
    <row r="749" spans="1:22" x14ac:dyDescent="0.25">
      <c r="A749" t="s">
        <v>105</v>
      </c>
      <c r="B749">
        <v>19.78</v>
      </c>
      <c r="C749">
        <v>251.98</v>
      </c>
      <c r="D749">
        <v>40</v>
      </c>
      <c r="E749">
        <v>10071</v>
      </c>
      <c r="F749">
        <v>11.11</v>
      </c>
      <c r="G749">
        <v>219.73</v>
      </c>
      <c r="H749">
        <v>7.81</v>
      </c>
      <c r="I749">
        <v>32.26</v>
      </c>
      <c r="J749">
        <v>32.950000000000003</v>
      </c>
      <c r="K749">
        <v>31.7</v>
      </c>
      <c r="L749">
        <v>0.12</v>
      </c>
      <c r="M749">
        <v>0.06</v>
      </c>
      <c r="N749">
        <v>7.12</v>
      </c>
      <c r="O749">
        <v>7.78</v>
      </c>
      <c r="P749">
        <v>2.36</v>
      </c>
      <c r="Q749" t="s">
        <v>7</v>
      </c>
      <c r="R749">
        <v>1484</v>
      </c>
      <c r="S749">
        <v>0.27</v>
      </c>
      <c r="T749">
        <v>0.4</v>
      </c>
      <c r="U749">
        <v>1.07</v>
      </c>
      <c r="V749">
        <v>1</v>
      </c>
    </row>
    <row r="750" spans="1:22" x14ac:dyDescent="0.25">
      <c r="A750" t="s">
        <v>106</v>
      </c>
      <c r="B750">
        <v>19.78</v>
      </c>
      <c r="C750">
        <v>66.459999999999994</v>
      </c>
      <c r="D750">
        <v>40</v>
      </c>
      <c r="E750">
        <v>2658</v>
      </c>
      <c r="F750">
        <v>0.8</v>
      </c>
      <c r="G750">
        <v>15.76</v>
      </c>
      <c r="H750">
        <v>1.31</v>
      </c>
      <c r="I750">
        <v>50.71</v>
      </c>
      <c r="J750">
        <v>53.06</v>
      </c>
      <c r="K750">
        <v>48.36</v>
      </c>
      <c r="L750">
        <v>0.01</v>
      </c>
      <c r="M750">
        <v>0.01</v>
      </c>
      <c r="N750">
        <v>0.78</v>
      </c>
      <c r="O750">
        <v>0.86</v>
      </c>
      <c r="P750">
        <v>0.25</v>
      </c>
      <c r="Q750" t="s">
        <v>8</v>
      </c>
      <c r="R750">
        <v>2859</v>
      </c>
      <c r="S750">
        <v>0.26</v>
      </c>
      <c r="T750">
        <v>0.34</v>
      </c>
      <c r="U750">
        <v>1.08</v>
      </c>
      <c r="V750">
        <v>1</v>
      </c>
    </row>
    <row r="751" spans="1:22" x14ac:dyDescent="0.25">
      <c r="A751" t="s">
        <v>107</v>
      </c>
      <c r="B751">
        <v>19.78</v>
      </c>
      <c r="C751">
        <v>62.59</v>
      </c>
      <c r="D751">
        <v>40</v>
      </c>
      <c r="E751">
        <v>2503</v>
      </c>
      <c r="F751">
        <v>-0.16</v>
      </c>
      <c r="G751">
        <v>-3.1</v>
      </c>
      <c r="H751">
        <v>0.95</v>
      </c>
      <c r="I751">
        <v>65.69</v>
      </c>
      <c r="J751">
        <v>43.61</v>
      </c>
      <c r="K751">
        <v>87.78</v>
      </c>
      <c r="L751">
        <v>0</v>
      </c>
      <c r="M751">
        <v>0</v>
      </c>
      <c r="N751">
        <v>0</v>
      </c>
      <c r="O751">
        <v>0</v>
      </c>
      <c r="P751">
        <v>0</v>
      </c>
      <c r="Q751" t="s">
        <v>9</v>
      </c>
      <c r="S751">
        <v>0</v>
      </c>
      <c r="T751">
        <v>0.36</v>
      </c>
      <c r="U751">
        <v>1.08</v>
      </c>
      <c r="V751">
        <v>1</v>
      </c>
    </row>
    <row r="752" spans="1:22" x14ac:dyDescent="0.25">
      <c r="A752" t="s">
        <v>108</v>
      </c>
      <c r="B752">
        <v>19.78</v>
      </c>
      <c r="C752">
        <v>75.47</v>
      </c>
      <c r="D752">
        <v>40</v>
      </c>
      <c r="E752">
        <v>3018</v>
      </c>
      <c r="F752">
        <v>0.56000000000000005</v>
      </c>
      <c r="G752">
        <v>11.01</v>
      </c>
      <c r="H752">
        <v>1.17</v>
      </c>
      <c r="I752">
        <v>64.459999999999994</v>
      </c>
      <c r="J752">
        <v>0</v>
      </c>
      <c r="K752">
        <v>64.459999999999994</v>
      </c>
      <c r="L752">
        <v>0.02</v>
      </c>
      <c r="M752">
        <v>0.01</v>
      </c>
      <c r="N752">
        <v>1.27</v>
      </c>
      <c r="O752">
        <v>1.39</v>
      </c>
      <c r="P752">
        <v>0.39</v>
      </c>
      <c r="Q752" t="s">
        <v>10</v>
      </c>
      <c r="R752">
        <v>9155</v>
      </c>
      <c r="S752">
        <v>0.78</v>
      </c>
      <c r="T752">
        <v>0.32</v>
      </c>
      <c r="U752">
        <v>1.08</v>
      </c>
      <c r="V752">
        <v>1</v>
      </c>
    </row>
    <row r="753" spans="1:22" x14ac:dyDescent="0.25">
      <c r="A753" t="s">
        <v>109</v>
      </c>
      <c r="B753">
        <v>19.78</v>
      </c>
      <c r="C753">
        <v>179.91</v>
      </c>
      <c r="D753">
        <v>20</v>
      </c>
      <c r="E753">
        <v>3596</v>
      </c>
      <c r="F753">
        <v>8.7200000000000006</v>
      </c>
      <c r="G753">
        <v>172.42</v>
      </c>
      <c r="H753">
        <v>24.02</v>
      </c>
      <c r="I753">
        <v>7.49</v>
      </c>
      <c r="J753">
        <v>6.9</v>
      </c>
      <c r="K753">
        <v>7.9</v>
      </c>
      <c r="L753">
        <v>0.12</v>
      </c>
      <c r="M753">
        <v>0.1</v>
      </c>
      <c r="N753">
        <v>13.26</v>
      </c>
      <c r="O753">
        <v>14.48</v>
      </c>
      <c r="P753">
        <v>2.73</v>
      </c>
      <c r="Q753" t="s">
        <v>11</v>
      </c>
      <c r="R753">
        <v>2412</v>
      </c>
      <c r="S753">
        <v>0.76</v>
      </c>
      <c r="T753">
        <v>0.42</v>
      </c>
      <c r="U753">
        <v>1.24</v>
      </c>
      <c r="V753">
        <v>1</v>
      </c>
    </row>
    <row r="754" spans="1:22" x14ac:dyDescent="0.25">
      <c r="A754" t="s">
        <v>110</v>
      </c>
      <c r="B754">
        <v>19.78</v>
      </c>
      <c r="C754">
        <v>19.2</v>
      </c>
      <c r="D754">
        <v>20</v>
      </c>
      <c r="E754">
        <v>384</v>
      </c>
      <c r="F754">
        <v>0.14000000000000001</v>
      </c>
      <c r="G754">
        <v>2.7</v>
      </c>
      <c r="H754">
        <v>1.1599999999999999</v>
      </c>
      <c r="I754">
        <v>16.5</v>
      </c>
      <c r="J754">
        <v>16.3</v>
      </c>
      <c r="K754">
        <v>16.7</v>
      </c>
      <c r="L754">
        <v>0</v>
      </c>
      <c r="M754">
        <v>0</v>
      </c>
      <c r="N754">
        <v>0.13</v>
      </c>
      <c r="O754">
        <v>0.15</v>
      </c>
      <c r="P754">
        <v>0.03</v>
      </c>
      <c r="Q754" t="s">
        <v>12</v>
      </c>
      <c r="R754">
        <v>2292</v>
      </c>
      <c r="S754">
        <v>0.2</v>
      </c>
      <c r="T754">
        <v>0.4</v>
      </c>
      <c r="U754">
        <v>1.23</v>
      </c>
      <c r="V754">
        <v>1</v>
      </c>
    </row>
    <row r="755" spans="1:22" x14ac:dyDescent="0.25">
      <c r="A755" t="s">
        <v>111</v>
      </c>
      <c r="B755">
        <v>19.78</v>
      </c>
      <c r="C755">
        <v>61.84</v>
      </c>
      <c r="D755">
        <v>40</v>
      </c>
      <c r="E755">
        <v>2473</v>
      </c>
      <c r="F755">
        <v>-0.32</v>
      </c>
      <c r="G755">
        <v>-6.3</v>
      </c>
      <c r="H755">
        <v>0.91</v>
      </c>
      <c r="I755">
        <v>68.13</v>
      </c>
      <c r="J755">
        <v>60.66</v>
      </c>
      <c r="K755">
        <v>77.819999999999993</v>
      </c>
      <c r="L755">
        <v>0</v>
      </c>
      <c r="M755">
        <v>0</v>
      </c>
      <c r="N755">
        <v>0</v>
      </c>
      <c r="O755">
        <v>0</v>
      </c>
      <c r="P755">
        <v>0</v>
      </c>
      <c r="Q755" t="s">
        <v>13</v>
      </c>
      <c r="S755">
        <v>0</v>
      </c>
      <c r="T755">
        <v>0.32</v>
      </c>
      <c r="U755">
        <v>1.08</v>
      </c>
      <c r="V755">
        <v>1</v>
      </c>
    </row>
    <row r="756" spans="1:22" x14ac:dyDescent="0.25">
      <c r="A756" t="s">
        <v>14</v>
      </c>
      <c r="N756">
        <v>91.52</v>
      </c>
      <c r="O756">
        <v>100</v>
      </c>
      <c r="P756">
        <v>100</v>
      </c>
    </row>
    <row r="757" spans="1:22" x14ac:dyDescent="0.25">
      <c r="A757" t="s">
        <v>91</v>
      </c>
      <c r="B757" t="s">
        <v>73</v>
      </c>
    </row>
    <row r="758" spans="1:22" x14ac:dyDescent="0.25">
      <c r="A758" t="s">
        <v>147</v>
      </c>
    </row>
    <row r="759" spans="1:22" x14ac:dyDescent="0.25">
      <c r="A759" t="s">
        <v>96</v>
      </c>
    </row>
    <row r="760" spans="1:22" x14ac:dyDescent="0.25">
      <c r="A760" t="s">
        <v>150</v>
      </c>
    </row>
    <row r="761" spans="1:22" x14ac:dyDescent="0.25">
      <c r="A761" t="s">
        <v>152</v>
      </c>
    </row>
    <row r="762" spans="1:22" x14ac:dyDescent="0.25">
      <c r="A762" t="s">
        <v>0</v>
      </c>
      <c r="B762">
        <v>3.96</v>
      </c>
    </row>
    <row r="763" spans="1:22" x14ac:dyDescent="0.25">
      <c r="A763" t="s">
        <v>154</v>
      </c>
    </row>
    <row r="764" spans="1:22" x14ac:dyDescent="0.25">
      <c r="A764" t="s">
        <v>2</v>
      </c>
      <c r="B764">
        <v>0.33</v>
      </c>
    </row>
    <row r="765" spans="1:22" x14ac:dyDescent="0.25">
      <c r="A765" t="s">
        <v>156</v>
      </c>
    </row>
    <row r="766" spans="1:22" x14ac:dyDescent="0.25">
      <c r="A766" t="s">
        <v>158</v>
      </c>
    </row>
    <row r="767" spans="1:22" x14ac:dyDescent="0.25">
      <c r="A767" t="s">
        <v>160</v>
      </c>
    </row>
    <row r="768" spans="1:22" x14ac:dyDescent="0.25">
      <c r="A768" t="s">
        <v>161</v>
      </c>
    </row>
    <row r="769" spans="1:2" x14ac:dyDescent="0.25">
      <c r="A769" t="s">
        <v>1</v>
      </c>
      <c r="B769">
        <v>17.989999999999998</v>
      </c>
    </row>
    <row r="770" spans="1:2" x14ac:dyDescent="0.25">
      <c r="A770" t="s">
        <v>3</v>
      </c>
      <c r="B770">
        <v>1.1299999999999999</v>
      </c>
    </row>
    <row r="771" spans="1:2" x14ac:dyDescent="0.25">
      <c r="A771" t="s">
        <v>4</v>
      </c>
      <c r="B771">
        <v>13.66</v>
      </c>
    </row>
    <row r="772" spans="1:2" x14ac:dyDescent="0.25">
      <c r="A772" t="s">
        <v>5</v>
      </c>
      <c r="B772">
        <v>26.04</v>
      </c>
    </row>
    <row r="773" spans="1:2" x14ac:dyDescent="0.25">
      <c r="A773" t="s">
        <v>6</v>
      </c>
      <c r="B773">
        <v>2.5099999999999998</v>
      </c>
    </row>
    <row r="774" spans="1:2" x14ac:dyDescent="0.25">
      <c r="A774" t="s">
        <v>7</v>
      </c>
      <c r="B774">
        <v>8.3000000000000007</v>
      </c>
    </row>
    <row r="775" spans="1:2" x14ac:dyDescent="0.25">
      <c r="A775" t="s">
        <v>8</v>
      </c>
      <c r="B775">
        <v>0.91</v>
      </c>
    </row>
    <row r="776" spans="1:2" x14ac:dyDescent="0.25">
      <c r="A776" t="s">
        <v>9</v>
      </c>
      <c r="B776">
        <v>0</v>
      </c>
    </row>
    <row r="777" spans="1:2" x14ac:dyDescent="0.25">
      <c r="A777" t="s">
        <v>10</v>
      </c>
      <c r="B777">
        <v>1.46</v>
      </c>
    </row>
    <row r="778" spans="1:2" x14ac:dyDescent="0.25">
      <c r="A778" t="s">
        <v>11</v>
      </c>
      <c r="B778">
        <v>15.08</v>
      </c>
    </row>
    <row r="779" spans="1:2" x14ac:dyDescent="0.25">
      <c r="A779" t="s">
        <v>12</v>
      </c>
      <c r="B779">
        <v>0.15</v>
      </c>
    </row>
    <row r="780" spans="1:2" x14ac:dyDescent="0.25">
      <c r="A780" t="s">
        <v>13</v>
      </c>
      <c r="B780">
        <v>0</v>
      </c>
    </row>
    <row r="781" spans="1:2" x14ac:dyDescent="0.25">
      <c r="A781" t="s">
        <v>14</v>
      </c>
      <c r="B781">
        <v>91.52</v>
      </c>
    </row>
    <row r="783" spans="1:2" x14ac:dyDescent="0.25">
      <c r="B783" t="s">
        <v>177</v>
      </c>
    </row>
    <row r="784" spans="1:2" x14ac:dyDescent="0.25">
      <c r="A784" t="s">
        <v>146</v>
      </c>
    </row>
    <row r="785" spans="1:22" x14ac:dyDescent="0.25">
      <c r="A785" t="s">
        <v>96</v>
      </c>
    </row>
    <row r="786" spans="1:22" x14ac:dyDescent="0.25">
      <c r="A786" t="s">
        <v>149</v>
      </c>
    </row>
    <row r="787" spans="1:22" x14ac:dyDescent="0.25">
      <c r="A787" t="s">
        <v>151</v>
      </c>
    </row>
    <row r="788" spans="1:22" x14ac:dyDescent="0.25">
      <c r="A788" t="s">
        <v>98</v>
      </c>
      <c r="B788">
        <v>19.760000000000002</v>
      </c>
      <c r="C788">
        <v>156.68</v>
      </c>
      <c r="D788">
        <v>20</v>
      </c>
      <c r="E788">
        <v>3132</v>
      </c>
      <c r="F788">
        <v>5.6</v>
      </c>
      <c r="G788">
        <v>110.57</v>
      </c>
      <c r="H788">
        <v>3.4</v>
      </c>
      <c r="I788">
        <v>46.11</v>
      </c>
      <c r="J788">
        <v>41.91</v>
      </c>
      <c r="K788">
        <v>50.31</v>
      </c>
      <c r="L788">
        <v>0.01</v>
      </c>
      <c r="M788">
        <v>0</v>
      </c>
      <c r="N788">
        <v>0.41</v>
      </c>
      <c r="O788">
        <v>0.43</v>
      </c>
      <c r="P788">
        <v>0.63</v>
      </c>
      <c r="Q788" t="s">
        <v>0</v>
      </c>
      <c r="R788">
        <v>284</v>
      </c>
      <c r="S788">
        <v>0.04</v>
      </c>
      <c r="T788">
        <v>0.22</v>
      </c>
      <c r="U788">
        <v>1.94</v>
      </c>
      <c r="V788">
        <v>1</v>
      </c>
    </row>
    <row r="789" spans="1:22" x14ac:dyDescent="0.25">
      <c r="A789" t="s">
        <v>153</v>
      </c>
    </row>
    <row r="790" spans="1:22" x14ac:dyDescent="0.25">
      <c r="A790" t="s">
        <v>100</v>
      </c>
      <c r="B790">
        <v>19.760000000000002</v>
      </c>
      <c r="C790">
        <v>82.17</v>
      </c>
      <c r="D790">
        <v>20</v>
      </c>
      <c r="E790">
        <v>1643</v>
      </c>
      <c r="F790">
        <v>3.25</v>
      </c>
      <c r="G790">
        <v>64.27</v>
      </c>
      <c r="H790">
        <v>4.59</v>
      </c>
      <c r="I790">
        <v>17.899999999999999</v>
      </c>
      <c r="J790">
        <v>0</v>
      </c>
      <c r="K790">
        <v>17.899999999999999</v>
      </c>
      <c r="L790">
        <v>0.01</v>
      </c>
      <c r="M790">
        <v>0</v>
      </c>
      <c r="N790">
        <v>0.4</v>
      </c>
      <c r="O790">
        <v>0.43</v>
      </c>
      <c r="P790">
        <v>0.44</v>
      </c>
      <c r="Q790" t="s">
        <v>2</v>
      </c>
      <c r="R790">
        <v>373</v>
      </c>
      <c r="S790">
        <v>0.05</v>
      </c>
      <c r="T790">
        <v>0.47</v>
      </c>
      <c r="U790">
        <v>1.1499999999999999</v>
      </c>
      <c r="V790">
        <v>1.03</v>
      </c>
    </row>
    <row r="791" spans="1:22" x14ac:dyDescent="0.25">
      <c r="A791" t="s">
        <v>155</v>
      </c>
    </row>
    <row r="792" spans="1:22" x14ac:dyDescent="0.25">
      <c r="A792" t="s">
        <v>157</v>
      </c>
    </row>
    <row r="793" spans="1:22" x14ac:dyDescent="0.25">
      <c r="A793" t="s">
        <v>159</v>
      </c>
    </row>
    <row r="794" spans="1:22" x14ac:dyDescent="0.25">
      <c r="A794" t="s">
        <v>161</v>
      </c>
    </row>
    <row r="795" spans="1:22" x14ac:dyDescent="0.25">
      <c r="A795" t="s">
        <v>112</v>
      </c>
      <c r="N795">
        <v>24.31</v>
      </c>
      <c r="O795">
        <v>25.6</v>
      </c>
      <c r="P795">
        <v>66.19</v>
      </c>
    </row>
    <row r="796" spans="1:22" x14ac:dyDescent="0.25">
      <c r="A796" t="s">
        <v>99</v>
      </c>
      <c r="B796">
        <v>19.760000000000002</v>
      </c>
      <c r="C796">
        <v>636.94000000000005</v>
      </c>
      <c r="D796">
        <v>20</v>
      </c>
      <c r="E796">
        <v>12712</v>
      </c>
      <c r="F796">
        <v>31.87</v>
      </c>
      <c r="G796">
        <v>629.59</v>
      </c>
      <c r="H796">
        <v>86.66</v>
      </c>
      <c r="I796">
        <v>7.35</v>
      </c>
      <c r="J796">
        <v>4.3</v>
      </c>
      <c r="K796">
        <v>10.4</v>
      </c>
      <c r="L796">
        <v>0.51</v>
      </c>
      <c r="M796">
        <v>0.08</v>
      </c>
      <c r="N796">
        <v>10.61</v>
      </c>
      <c r="O796">
        <v>11.18</v>
      </c>
      <c r="P796">
        <v>14.93</v>
      </c>
      <c r="Q796" t="s">
        <v>1</v>
      </c>
      <c r="R796">
        <v>524</v>
      </c>
      <c r="S796">
        <v>0.28999999999999998</v>
      </c>
      <c r="T796">
        <v>0.3</v>
      </c>
      <c r="U796">
        <v>1.64</v>
      </c>
      <c r="V796">
        <v>1</v>
      </c>
    </row>
    <row r="797" spans="1:22" x14ac:dyDescent="0.25">
      <c r="A797" t="s">
        <v>101</v>
      </c>
      <c r="B797">
        <v>19.760000000000002</v>
      </c>
      <c r="C797">
        <v>110.64</v>
      </c>
      <c r="D797">
        <v>20</v>
      </c>
      <c r="E797">
        <v>2212</v>
      </c>
      <c r="F797">
        <v>3.18</v>
      </c>
      <c r="G797">
        <v>62.87</v>
      </c>
      <c r="H797">
        <v>2.3199999999999998</v>
      </c>
      <c r="I797">
        <v>47.77</v>
      </c>
      <c r="J797">
        <v>49.61</v>
      </c>
      <c r="K797">
        <v>44.61</v>
      </c>
      <c r="L797">
        <v>0.01</v>
      </c>
      <c r="M797">
        <v>0</v>
      </c>
      <c r="N797">
        <v>0.65</v>
      </c>
      <c r="O797">
        <v>0.68</v>
      </c>
      <c r="P797">
        <v>0.32</v>
      </c>
      <c r="Q797" t="s">
        <v>3</v>
      </c>
      <c r="R797">
        <v>815</v>
      </c>
      <c r="S797">
        <v>0.09</v>
      </c>
      <c r="T797">
        <v>0.25</v>
      </c>
      <c r="U797">
        <v>1.7</v>
      </c>
      <c r="V797">
        <v>1</v>
      </c>
    </row>
    <row r="798" spans="1:22" x14ac:dyDescent="0.25">
      <c r="A798" t="s">
        <v>102</v>
      </c>
      <c r="B798">
        <v>19.760000000000002</v>
      </c>
      <c r="C798">
        <v>343.34</v>
      </c>
      <c r="D798">
        <v>40</v>
      </c>
      <c r="E798">
        <v>13718</v>
      </c>
      <c r="F798">
        <v>16.36</v>
      </c>
      <c r="G798">
        <v>323.29000000000002</v>
      </c>
      <c r="H798">
        <v>17.12</v>
      </c>
      <c r="I798">
        <v>20.05</v>
      </c>
      <c r="J798">
        <v>19.600000000000001</v>
      </c>
      <c r="K798">
        <v>20.5</v>
      </c>
      <c r="L798">
        <v>0.23</v>
      </c>
      <c r="M798">
        <v>0.11</v>
      </c>
      <c r="N798">
        <v>13.39</v>
      </c>
      <c r="O798">
        <v>14.1</v>
      </c>
      <c r="P798">
        <v>4.2</v>
      </c>
      <c r="Q798" t="s">
        <v>4</v>
      </c>
      <c r="R798">
        <v>1496</v>
      </c>
      <c r="S798">
        <v>0.51</v>
      </c>
      <c r="T798">
        <v>0.42</v>
      </c>
      <c r="U798">
        <v>1.08</v>
      </c>
      <c r="V798">
        <v>1.01</v>
      </c>
    </row>
    <row r="799" spans="1:22" x14ac:dyDescent="0.25">
      <c r="A799" t="s">
        <v>103</v>
      </c>
      <c r="B799">
        <v>19.760000000000002</v>
      </c>
      <c r="C799">
        <v>680.83</v>
      </c>
      <c r="D799">
        <v>20</v>
      </c>
      <c r="E799">
        <v>13586</v>
      </c>
      <c r="F799">
        <v>33.39</v>
      </c>
      <c r="G799">
        <v>659.67</v>
      </c>
      <c r="H799">
        <v>32.19</v>
      </c>
      <c r="I799">
        <v>21.15</v>
      </c>
      <c r="J799">
        <v>23.6</v>
      </c>
      <c r="K799">
        <v>18.7</v>
      </c>
      <c r="L799">
        <v>0.44</v>
      </c>
      <c r="M799">
        <v>0.22</v>
      </c>
      <c r="N799">
        <v>26.03</v>
      </c>
      <c r="O799">
        <v>27.41</v>
      </c>
      <c r="P799">
        <v>8.09</v>
      </c>
      <c r="Q799" t="s">
        <v>5</v>
      </c>
      <c r="R799">
        <v>2073</v>
      </c>
      <c r="S799">
        <v>0.81</v>
      </c>
      <c r="T799">
        <v>0.42</v>
      </c>
      <c r="U799">
        <v>1.07</v>
      </c>
      <c r="V799">
        <v>1</v>
      </c>
    </row>
    <row r="800" spans="1:22" x14ac:dyDescent="0.25">
      <c r="A800" t="s">
        <v>104</v>
      </c>
      <c r="B800">
        <v>19.760000000000002</v>
      </c>
      <c r="C800">
        <v>79.650000000000006</v>
      </c>
      <c r="D800">
        <v>40</v>
      </c>
      <c r="E800">
        <v>3185</v>
      </c>
      <c r="F800">
        <v>2.29</v>
      </c>
      <c r="G800">
        <v>45.18</v>
      </c>
      <c r="H800">
        <v>2.31</v>
      </c>
      <c r="I800">
        <v>34.47</v>
      </c>
      <c r="J800">
        <v>33.6</v>
      </c>
      <c r="K800">
        <v>35.15</v>
      </c>
      <c r="L800">
        <v>0.04</v>
      </c>
      <c r="M800">
        <v>0.02</v>
      </c>
      <c r="N800">
        <v>2.52</v>
      </c>
      <c r="O800">
        <v>2.65</v>
      </c>
      <c r="P800">
        <v>0.78</v>
      </c>
      <c r="Q800" t="s">
        <v>6</v>
      </c>
      <c r="R800">
        <v>2636</v>
      </c>
      <c r="S800">
        <v>0.28000000000000003</v>
      </c>
      <c r="T800">
        <v>0.39</v>
      </c>
      <c r="U800">
        <v>1.06</v>
      </c>
      <c r="V800">
        <v>1</v>
      </c>
    </row>
    <row r="801" spans="1:22" x14ac:dyDescent="0.25">
      <c r="A801" t="s">
        <v>105</v>
      </c>
      <c r="B801">
        <v>19.760000000000002</v>
      </c>
      <c r="C801">
        <v>318.33</v>
      </c>
      <c r="D801">
        <v>40</v>
      </c>
      <c r="E801">
        <v>12720</v>
      </c>
      <c r="F801">
        <v>14.4</v>
      </c>
      <c r="G801">
        <v>284.58</v>
      </c>
      <c r="H801">
        <v>9.43</v>
      </c>
      <c r="I801">
        <v>33.75</v>
      </c>
      <c r="J801">
        <v>37</v>
      </c>
      <c r="K801">
        <v>31.15</v>
      </c>
      <c r="L801">
        <v>0.15</v>
      </c>
      <c r="M801">
        <v>0.08</v>
      </c>
      <c r="N801">
        <v>9.24</v>
      </c>
      <c r="O801">
        <v>9.73</v>
      </c>
      <c r="P801">
        <v>2.79</v>
      </c>
      <c r="Q801" t="s">
        <v>7</v>
      </c>
      <c r="R801">
        <v>1521</v>
      </c>
      <c r="S801">
        <v>0.3</v>
      </c>
      <c r="T801">
        <v>0.4</v>
      </c>
      <c r="U801">
        <v>1.06</v>
      </c>
      <c r="V801">
        <v>1</v>
      </c>
    </row>
    <row r="802" spans="1:22" x14ac:dyDescent="0.25">
      <c r="A802" t="s">
        <v>106</v>
      </c>
      <c r="B802">
        <v>19.760000000000002</v>
      </c>
      <c r="C802">
        <v>67.239999999999995</v>
      </c>
      <c r="D802">
        <v>40</v>
      </c>
      <c r="E802">
        <v>2689</v>
      </c>
      <c r="F802">
        <v>0.93</v>
      </c>
      <c r="G802">
        <v>18.43</v>
      </c>
      <c r="H802">
        <v>1.38</v>
      </c>
      <c r="I802">
        <v>48.81</v>
      </c>
      <c r="J802">
        <v>50.06</v>
      </c>
      <c r="K802">
        <v>47.56</v>
      </c>
      <c r="L802">
        <v>0.01</v>
      </c>
      <c r="M802">
        <v>0.01</v>
      </c>
      <c r="N802">
        <v>0.93</v>
      </c>
      <c r="O802">
        <v>0.98</v>
      </c>
      <c r="P802">
        <v>0.27</v>
      </c>
      <c r="Q802" t="s">
        <v>8</v>
      </c>
      <c r="R802">
        <v>2844</v>
      </c>
      <c r="S802">
        <v>0.26</v>
      </c>
      <c r="T802">
        <v>0.34</v>
      </c>
      <c r="U802">
        <v>1.08</v>
      </c>
      <c r="V802">
        <v>1</v>
      </c>
    </row>
    <row r="803" spans="1:22" x14ac:dyDescent="0.25">
      <c r="A803" t="s">
        <v>107</v>
      </c>
      <c r="B803">
        <v>19.760000000000002</v>
      </c>
      <c r="C803">
        <v>66.260000000000005</v>
      </c>
      <c r="D803">
        <v>40</v>
      </c>
      <c r="E803">
        <v>2650</v>
      </c>
      <c r="F803">
        <v>0.12</v>
      </c>
      <c r="G803">
        <v>2.27</v>
      </c>
      <c r="H803">
        <v>1.04</v>
      </c>
      <c r="I803">
        <v>63.99</v>
      </c>
      <c r="J803">
        <v>40.909999999999997</v>
      </c>
      <c r="K803">
        <v>87.08</v>
      </c>
      <c r="L803">
        <v>0</v>
      </c>
      <c r="M803">
        <v>0</v>
      </c>
      <c r="N803">
        <v>7.0000000000000007E-2</v>
      </c>
      <c r="O803">
        <v>7.0000000000000007E-2</v>
      </c>
      <c r="P803">
        <v>0.02</v>
      </c>
      <c r="Q803" t="s">
        <v>9</v>
      </c>
      <c r="R803">
        <v>1907</v>
      </c>
      <c r="S803">
        <v>0.16</v>
      </c>
      <c r="T803">
        <v>0.36</v>
      </c>
      <c r="U803">
        <v>1.07</v>
      </c>
      <c r="V803">
        <v>1</v>
      </c>
    </row>
    <row r="804" spans="1:22" x14ac:dyDescent="0.25">
      <c r="A804" t="s">
        <v>108</v>
      </c>
      <c r="B804">
        <v>19.760000000000002</v>
      </c>
      <c r="C804">
        <v>74.67</v>
      </c>
      <c r="D804">
        <v>40</v>
      </c>
      <c r="E804">
        <v>2986</v>
      </c>
      <c r="F804">
        <v>0.7</v>
      </c>
      <c r="G804">
        <v>13.86</v>
      </c>
      <c r="H804">
        <v>1.23</v>
      </c>
      <c r="I804">
        <v>60.81</v>
      </c>
      <c r="J804">
        <v>0</v>
      </c>
      <c r="K804">
        <v>60.81</v>
      </c>
      <c r="L804">
        <v>0.02</v>
      </c>
      <c r="M804">
        <v>0.01</v>
      </c>
      <c r="N804">
        <v>1.63</v>
      </c>
      <c r="O804">
        <v>1.71</v>
      </c>
      <c r="P804">
        <v>0.45</v>
      </c>
      <c r="Q804" t="s">
        <v>10</v>
      </c>
      <c r="R804">
        <v>9044</v>
      </c>
      <c r="S804">
        <v>0.78</v>
      </c>
      <c r="T804">
        <v>0.31</v>
      </c>
      <c r="U804">
        <v>1.08</v>
      </c>
      <c r="V804">
        <v>1</v>
      </c>
    </row>
    <row r="805" spans="1:22" x14ac:dyDescent="0.25">
      <c r="A805" t="s">
        <v>109</v>
      </c>
      <c r="B805">
        <v>19.760000000000002</v>
      </c>
      <c r="C805">
        <v>66.31</v>
      </c>
      <c r="D805">
        <v>20</v>
      </c>
      <c r="E805">
        <v>1326</v>
      </c>
      <c r="F805">
        <v>3.03</v>
      </c>
      <c r="G805">
        <v>59.94</v>
      </c>
      <c r="H805">
        <v>10.4</v>
      </c>
      <c r="I805">
        <v>6.38</v>
      </c>
      <c r="J805">
        <v>6.2</v>
      </c>
      <c r="K805">
        <v>6.5</v>
      </c>
      <c r="L805">
        <v>0.04</v>
      </c>
      <c r="M805">
        <v>0.04</v>
      </c>
      <c r="N805">
        <v>4.6900000000000004</v>
      </c>
      <c r="O805">
        <v>4.9400000000000004</v>
      </c>
      <c r="P805">
        <v>0.88</v>
      </c>
      <c r="Q805" t="s">
        <v>11</v>
      </c>
      <c r="R805">
        <v>2268</v>
      </c>
      <c r="S805">
        <v>0.46</v>
      </c>
      <c r="T805">
        <v>0.41</v>
      </c>
      <c r="U805">
        <v>1.24</v>
      </c>
      <c r="V805">
        <v>1</v>
      </c>
    </row>
    <row r="806" spans="1:22" x14ac:dyDescent="0.25">
      <c r="A806" t="s">
        <v>110</v>
      </c>
      <c r="B806">
        <v>19.760000000000002</v>
      </c>
      <c r="C806">
        <v>17.95</v>
      </c>
      <c r="D806">
        <v>20</v>
      </c>
      <c r="E806">
        <v>359</v>
      </c>
      <c r="F806">
        <v>0.11</v>
      </c>
      <c r="G806">
        <v>2.1</v>
      </c>
      <c r="H806">
        <v>1.1299999999999999</v>
      </c>
      <c r="I806">
        <v>15.85</v>
      </c>
      <c r="J806">
        <v>15.9</v>
      </c>
      <c r="K806">
        <v>15.8</v>
      </c>
      <c r="L806">
        <v>0</v>
      </c>
      <c r="M806">
        <v>0</v>
      </c>
      <c r="N806">
        <v>0.1</v>
      </c>
      <c r="O806">
        <v>0.11</v>
      </c>
      <c r="P806">
        <v>0.02</v>
      </c>
      <c r="Q806" t="s">
        <v>12</v>
      </c>
      <c r="R806">
        <v>2219</v>
      </c>
      <c r="S806">
        <v>0.19</v>
      </c>
      <c r="T806">
        <v>0.42</v>
      </c>
      <c r="U806">
        <v>1.2</v>
      </c>
      <c r="V806">
        <v>1.01</v>
      </c>
    </row>
    <row r="807" spans="1:22" x14ac:dyDescent="0.25">
      <c r="A807" t="s">
        <v>111</v>
      </c>
      <c r="B807">
        <v>19.760000000000002</v>
      </c>
      <c r="C807">
        <v>58.06</v>
      </c>
      <c r="D807">
        <v>40</v>
      </c>
      <c r="E807">
        <v>2322</v>
      </c>
      <c r="F807">
        <v>-0.38</v>
      </c>
      <c r="G807">
        <v>-7.43</v>
      </c>
      <c r="H807">
        <v>0.89</v>
      </c>
      <c r="I807">
        <v>65.489999999999995</v>
      </c>
      <c r="J807">
        <v>57.91</v>
      </c>
      <c r="K807">
        <v>75.319999999999993</v>
      </c>
      <c r="L807">
        <v>0</v>
      </c>
      <c r="M807">
        <v>0</v>
      </c>
      <c r="N807">
        <v>0</v>
      </c>
      <c r="O807">
        <v>0</v>
      </c>
      <c r="P807">
        <v>0</v>
      </c>
      <c r="Q807" t="s">
        <v>13</v>
      </c>
      <c r="S807">
        <v>0</v>
      </c>
      <c r="T807">
        <v>0.32</v>
      </c>
      <c r="U807">
        <v>1.08</v>
      </c>
      <c r="V807">
        <v>1</v>
      </c>
    </row>
    <row r="808" spans="1:22" x14ac:dyDescent="0.25">
      <c r="A808" t="s">
        <v>14</v>
      </c>
      <c r="N808">
        <v>94.97</v>
      </c>
      <c r="O808">
        <v>100</v>
      </c>
      <c r="P808">
        <v>100</v>
      </c>
    </row>
    <row r="809" spans="1:22" x14ac:dyDescent="0.25">
      <c r="A809" t="s">
        <v>91</v>
      </c>
      <c r="B809" t="s">
        <v>73</v>
      </c>
    </row>
    <row r="810" spans="1:22" x14ac:dyDescent="0.25">
      <c r="A810" t="s">
        <v>147</v>
      </c>
    </row>
    <row r="811" spans="1:22" x14ac:dyDescent="0.25">
      <c r="A811" t="s">
        <v>96</v>
      </c>
    </row>
    <row r="812" spans="1:22" x14ac:dyDescent="0.25">
      <c r="A812" t="s">
        <v>150</v>
      </c>
    </row>
    <row r="813" spans="1:22" x14ac:dyDescent="0.25">
      <c r="A813" t="s">
        <v>152</v>
      </c>
    </row>
    <row r="814" spans="1:22" x14ac:dyDescent="0.25">
      <c r="A814" t="s">
        <v>0</v>
      </c>
      <c r="B814">
        <v>0.87</v>
      </c>
    </row>
    <row r="815" spans="1:22" x14ac:dyDescent="0.25">
      <c r="A815" t="s">
        <v>154</v>
      </c>
    </row>
    <row r="816" spans="1:22" x14ac:dyDescent="0.25">
      <c r="A816" t="s">
        <v>2</v>
      </c>
      <c r="B816">
        <v>0.56999999999999995</v>
      </c>
    </row>
    <row r="817" spans="1:2" x14ac:dyDescent="0.25">
      <c r="A817" t="s">
        <v>156</v>
      </c>
    </row>
    <row r="818" spans="1:2" x14ac:dyDescent="0.25">
      <c r="A818" t="s">
        <v>158</v>
      </c>
    </row>
    <row r="819" spans="1:2" x14ac:dyDescent="0.25">
      <c r="A819" t="s">
        <v>160</v>
      </c>
    </row>
    <row r="820" spans="1:2" x14ac:dyDescent="0.25">
      <c r="A820" t="s">
        <v>161</v>
      </c>
    </row>
    <row r="821" spans="1:2" x14ac:dyDescent="0.25">
      <c r="A821" t="s">
        <v>1</v>
      </c>
      <c r="B821">
        <v>24.32</v>
      </c>
    </row>
    <row r="822" spans="1:2" x14ac:dyDescent="0.25">
      <c r="A822" t="s">
        <v>3</v>
      </c>
      <c r="B822">
        <v>0.82</v>
      </c>
    </row>
    <row r="823" spans="1:2" x14ac:dyDescent="0.25">
      <c r="A823" t="s">
        <v>4</v>
      </c>
      <c r="B823">
        <v>15.7</v>
      </c>
    </row>
    <row r="824" spans="1:2" x14ac:dyDescent="0.25">
      <c r="A824" t="s">
        <v>5</v>
      </c>
      <c r="B824">
        <v>30.49</v>
      </c>
    </row>
    <row r="825" spans="1:2" x14ac:dyDescent="0.25">
      <c r="A825" t="s">
        <v>6</v>
      </c>
      <c r="B825">
        <v>2.94</v>
      </c>
    </row>
    <row r="826" spans="1:2" x14ac:dyDescent="0.25">
      <c r="A826" t="s">
        <v>7</v>
      </c>
      <c r="B826">
        <v>10.77</v>
      </c>
    </row>
    <row r="827" spans="1:2" x14ac:dyDescent="0.25">
      <c r="A827" t="s">
        <v>8</v>
      </c>
      <c r="B827">
        <v>1.08</v>
      </c>
    </row>
    <row r="828" spans="1:2" x14ac:dyDescent="0.25">
      <c r="A828" t="s">
        <v>9</v>
      </c>
      <c r="B828">
        <v>0.08</v>
      </c>
    </row>
    <row r="829" spans="1:2" x14ac:dyDescent="0.25">
      <c r="A829" t="s">
        <v>10</v>
      </c>
      <c r="B829">
        <v>1.88</v>
      </c>
    </row>
    <row r="830" spans="1:2" x14ac:dyDescent="0.25">
      <c r="A830" t="s">
        <v>11</v>
      </c>
      <c r="B830">
        <v>5.34</v>
      </c>
    </row>
    <row r="831" spans="1:2" x14ac:dyDescent="0.25">
      <c r="A831" t="s">
        <v>12</v>
      </c>
      <c r="B831">
        <v>0.12</v>
      </c>
    </row>
    <row r="832" spans="1:2" x14ac:dyDescent="0.25">
      <c r="A832" t="s">
        <v>13</v>
      </c>
      <c r="B832">
        <v>0</v>
      </c>
    </row>
    <row r="833" spans="1:22" x14ac:dyDescent="0.25">
      <c r="A833" t="s">
        <v>14</v>
      </c>
      <c r="B833">
        <v>94.97</v>
      </c>
    </row>
    <row r="835" spans="1:22" x14ac:dyDescent="0.25">
      <c r="B835" t="s">
        <v>178</v>
      </c>
    </row>
    <row r="836" spans="1:22" x14ac:dyDescent="0.25">
      <c r="A836" t="s">
        <v>146</v>
      </c>
    </row>
    <row r="837" spans="1:22" x14ac:dyDescent="0.25">
      <c r="A837" t="s">
        <v>96</v>
      </c>
    </row>
    <row r="838" spans="1:22" x14ac:dyDescent="0.25">
      <c r="A838" t="s">
        <v>149</v>
      </c>
    </row>
    <row r="839" spans="1:22" x14ac:dyDescent="0.25">
      <c r="A839" t="s">
        <v>151</v>
      </c>
    </row>
    <row r="840" spans="1:22" x14ac:dyDescent="0.25">
      <c r="A840" t="s">
        <v>98</v>
      </c>
      <c r="B840">
        <v>19.93</v>
      </c>
      <c r="C840">
        <v>788.4</v>
      </c>
      <c r="D840">
        <v>20</v>
      </c>
      <c r="E840">
        <v>15727</v>
      </c>
      <c r="F840">
        <v>36.76</v>
      </c>
      <c r="G840">
        <v>732.59</v>
      </c>
      <c r="H840">
        <v>14.13</v>
      </c>
      <c r="I840">
        <v>55.81</v>
      </c>
      <c r="J840">
        <v>56.71</v>
      </c>
      <c r="K840">
        <v>54.91</v>
      </c>
      <c r="L840">
        <v>7.0000000000000007E-2</v>
      </c>
      <c r="M840">
        <v>0.02</v>
      </c>
      <c r="N840">
        <v>2.67</v>
      </c>
      <c r="O840">
        <v>3.01</v>
      </c>
      <c r="P840">
        <v>4.41</v>
      </c>
      <c r="Q840" t="s">
        <v>0</v>
      </c>
      <c r="R840">
        <v>311</v>
      </c>
      <c r="S840">
        <v>7.0000000000000007E-2</v>
      </c>
      <c r="T840">
        <v>0.22</v>
      </c>
      <c r="U840">
        <v>1.94</v>
      </c>
      <c r="V840">
        <v>1</v>
      </c>
    </row>
    <row r="841" spans="1:22" x14ac:dyDescent="0.25">
      <c r="A841" t="s">
        <v>153</v>
      </c>
    </row>
    <row r="842" spans="1:22" x14ac:dyDescent="0.25">
      <c r="A842" t="s">
        <v>100</v>
      </c>
      <c r="B842">
        <v>19.93</v>
      </c>
      <c r="C842">
        <v>139.66</v>
      </c>
      <c r="D842">
        <v>20</v>
      </c>
      <c r="E842">
        <v>2792</v>
      </c>
      <c r="F842">
        <v>6.22</v>
      </c>
      <c r="G842">
        <v>123.96</v>
      </c>
      <c r="H842">
        <v>8.9</v>
      </c>
      <c r="I842">
        <v>15.7</v>
      </c>
      <c r="J842">
        <v>0</v>
      </c>
      <c r="K842">
        <v>15.7</v>
      </c>
      <c r="L842">
        <v>0.02</v>
      </c>
      <c r="M842">
        <v>0.01</v>
      </c>
      <c r="N842">
        <v>0.78</v>
      </c>
      <c r="O842">
        <v>0.87</v>
      </c>
      <c r="P842">
        <v>0.9</v>
      </c>
      <c r="Q842" t="s">
        <v>2</v>
      </c>
      <c r="R842">
        <v>347</v>
      </c>
      <c r="S842">
        <v>0.05</v>
      </c>
      <c r="T842">
        <v>0.47</v>
      </c>
      <c r="U842">
        <v>1.1499999999999999</v>
      </c>
      <c r="V842">
        <v>1.02</v>
      </c>
    </row>
    <row r="843" spans="1:22" x14ac:dyDescent="0.25">
      <c r="A843" t="s">
        <v>155</v>
      </c>
    </row>
    <row r="844" spans="1:22" x14ac:dyDescent="0.25">
      <c r="A844" t="s">
        <v>157</v>
      </c>
    </row>
    <row r="845" spans="1:22" x14ac:dyDescent="0.25">
      <c r="A845" t="s">
        <v>159</v>
      </c>
    </row>
    <row r="846" spans="1:22" x14ac:dyDescent="0.25">
      <c r="A846" t="s">
        <v>161</v>
      </c>
    </row>
    <row r="847" spans="1:22" x14ac:dyDescent="0.25">
      <c r="A847" t="s">
        <v>112</v>
      </c>
      <c r="N847">
        <v>22.57</v>
      </c>
      <c r="O847">
        <v>25.41</v>
      </c>
      <c r="P847">
        <v>65.459999999999994</v>
      </c>
    </row>
    <row r="848" spans="1:22" x14ac:dyDescent="0.25">
      <c r="A848" t="s">
        <v>99</v>
      </c>
      <c r="B848">
        <v>19.93</v>
      </c>
      <c r="C848">
        <v>455.63</v>
      </c>
      <c r="D848">
        <v>20</v>
      </c>
      <c r="E848">
        <v>9099</v>
      </c>
      <c r="F848">
        <v>22.58</v>
      </c>
      <c r="G848">
        <v>449.98</v>
      </c>
      <c r="H848">
        <v>80.64</v>
      </c>
      <c r="I848">
        <v>5.65</v>
      </c>
      <c r="J848">
        <v>3.2</v>
      </c>
      <c r="K848">
        <v>8.1</v>
      </c>
      <c r="L848">
        <v>0.36</v>
      </c>
      <c r="M848">
        <v>0.06</v>
      </c>
      <c r="N848">
        <v>7.66</v>
      </c>
      <c r="O848">
        <v>8.6199999999999992</v>
      </c>
      <c r="P848">
        <v>11.47</v>
      </c>
      <c r="Q848" t="s">
        <v>1</v>
      </c>
      <c r="R848">
        <v>465</v>
      </c>
      <c r="S848">
        <v>0.25</v>
      </c>
      <c r="T848">
        <v>0.28999999999999998</v>
      </c>
      <c r="U848">
        <v>1.67</v>
      </c>
      <c r="V848">
        <v>1</v>
      </c>
    </row>
    <row r="849" spans="1:22" x14ac:dyDescent="0.25">
      <c r="A849" t="s">
        <v>101</v>
      </c>
      <c r="B849">
        <v>19.93</v>
      </c>
      <c r="C849">
        <v>158.43</v>
      </c>
      <c r="D849">
        <v>20</v>
      </c>
      <c r="E849">
        <v>3167</v>
      </c>
      <c r="F849">
        <v>5.16</v>
      </c>
      <c r="G849">
        <v>102.93</v>
      </c>
      <c r="H849">
        <v>2.85</v>
      </c>
      <c r="I849">
        <v>55.5</v>
      </c>
      <c r="J849">
        <v>55.61</v>
      </c>
      <c r="K849">
        <v>55.31</v>
      </c>
      <c r="L849">
        <v>0.02</v>
      </c>
      <c r="M849">
        <v>0.01</v>
      </c>
      <c r="N849">
        <v>1.07</v>
      </c>
      <c r="O849">
        <v>1.21</v>
      </c>
      <c r="P849">
        <v>0.56000000000000005</v>
      </c>
      <c r="Q849" t="s">
        <v>3</v>
      </c>
      <c r="R849">
        <v>886</v>
      </c>
      <c r="S849">
        <v>0.1</v>
      </c>
      <c r="T849">
        <v>0.24</v>
      </c>
      <c r="U849">
        <v>1.72</v>
      </c>
      <c r="V849">
        <v>1</v>
      </c>
    </row>
    <row r="850" spans="1:22" x14ac:dyDescent="0.25">
      <c r="A850" t="s">
        <v>102</v>
      </c>
      <c r="B850">
        <v>19.93</v>
      </c>
      <c r="C850">
        <v>292.18</v>
      </c>
      <c r="D850">
        <v>40</v>
      </c>
      <c r="E850">
        <v>11676</v>
      </c>
      <c r="F850">
        <v>13.71</v>
      </c>
      <c r="G850">
        <v>273.20999999999998</v>
      </c>
      <c r="H850">
        <v>15.4</v>
      </c>
      <c r="I850">
        <v>18.98</v>
      </c>
      <c r="J850">
        <v>19.100000000000001</v>
      </c>
      <c r="K850">
        <v>18.850000000000001</v>
      </c>
      <c r="L850">
        <v>0.19</v>
      </c>
      <c r="M850">
        <v>0.09</v>
      </c>
      <c r="N850">
        <v>11.25</v>
      </c>
      <c r="O850">
        <v>12.66</v>
      </c>
      <c r="P850">
        <v>3.76</v>
      </c>
      <c r="Q850" t="s">
        <v>4</v>
      </c>
      <c r="R850">
        <v>1448</v>
      </c>
      <c r="S850">
        <v>0.45</v>
      </c>
      <c r="T850">
        <v>0.42</v>
      </c>
      <c r="U850">
        <v>1.08</v>
      </c>
      <c r="V850">
        <v>1.01</v>
      </c>
    </row>
    <row r="851" spans="1:22" x14ac:dyDescent="0.25">
      <c r="A851" t="s">
        <v>103</v>
      </c>
      <c r="B851">
        <v>19.93</v>
      </c>
      <c r="C851">
        <v>616.70000000000005</v>
      </c>
      <c r="D851">
        <v>20</v>
      </c>
      <c r="E851">
        <v>12309</v>
      </c>
      <c r="F851">
        <v>29.91</v>
      </c>
      <c r="G851">
        <v>596.1</v>
      </c>
      <c r="H851">
        <v>29.93</v>
      </c>
      <c r="I851">
        <v>20.6</v>
      </c>
      <c r="J851">
        <v>22.5</v>
      </c>
      <c r="K851">
        <v>18.7</v>
      </c>
      <c r="L851">
        <v>0.39</v>
      </c>
      <c r="M851">
        <v>0.19</v>
      </c>
      <c r="N851">
        <v>23.45</v>
      </c>
      <c r="O851">
        <v>26.39</v>
      </c>
      <c r="P851">
        <v>7.77</v>
      </c>
      <c r="Q851" t="s">
        <v>5</v>
      </c>
      <c r="R851">
        <v>2040</v>
      </c>
      <c r="S851">
        <v>0.76</v>
      </c>
      <c r="T851">
        <v>0.42</v>
      </c>
      <c r="U851">
        <v>1.07</v>
      </c>
      <c r="V851">
        <v>1</v>
      </c>
    </row>
    <row r="852" spans="1:22" x14ac:dyDescent="0.25">
      <c r="A852" t="s">
        <v>104</v>
      </c>
      <c r="B852">
        <v>19.93</v>
      </c>
      <c r="C852">
        <v>76.239999999999995</v>
      </c>
      <c r="D852">
        <v>40</v>
      </c>
      <c r="E852">
        <v>3049</v>
      </c>
      <c r="F852">
        <v>2.16</v>
      </c>
      <c r="G852">
        <v>42.96</v>
      </c>
      <c r="H852">
        <v>2.29</v>
      </c>
      <c r="I852">
        <v>33.29</v>
      </c>
      <c r="J852">
        <v>30.2</v>
      </c>
      <c r="K852">
        <v>35.75</v>
      </c>
      <c r="L852">
        <v>0.04</v>
      </c>
      <c r="M852">
        <v>0.02</v>
      </c>
      <c r="N852">
        <v>2.37</v>
      </c>
      <c r="O852">
        <v>2.67</v>
      </c>
      <c r="P852">
        <v>0.78</v>
      </c>
      <c r="Q852" t="s">
        <v>6</v>
      </c>
      <c r="R852">
        <v>2572</v>
      </c>
      <c r="S852">
        <v>0.27</v>
      </c>
      <c r="T852">
        <v>0.39</v>
      </c>
      <c r="U852">
        <v>1.06</v>
      </c>
      <c r="V852">
        <v>1</v>
      </c>
    </row>
    <row r="853" spans="1:22" x14ac:dyDescent="0.25">
      <c r="A853" t="s">
        <v>105</v>
      </c>
      <c r="B853">
        <v>19.93</v>
      </c>
      <c r="C853">
        <v>322.54000000000002</v>
      </c>
      <c r="D853">
        <v>40</v>
      </c>
      <c r="E853">
        <v>12888</v>
      </c>
      <c r="F853">
        <v>14.63</v>
      </c>
      <c r="G853">
        <v>291.62</v>
      </c>
      <c r="H853">
        <v>10.43</v>
      </c>
      <c r="I853">
        <v>30.92</v>
      </c>
      <c r="J853">
        <v>31.75</v>
      </c>
      <c r="K853">
        <v>30.25</v>
      </c>
      <c r="L853">
        <v>0.16</v>
      </c>
      <c r="M853">
        <v>0.08</v>
      </c>
      <c r="N853">
        <v>9.42</v>
      </c>
      <c r="O853">
        <v>10.6</v>
      </c>
      <c r="P853">
        <v>3.03</v>
      </c>
      <c r="Q853" t="s">
        <v>7</v>
      </c>
      <c r="R853">
        <v>1449</v>
      </c>
      <c r="S853">
        <v>0.3</v>
      </c>
      <c r="T853">
        <v>0.4</v>
      </c>
      <c r="U853">
        <v>1.06</v>
      </c>
      <c r="V853">
        <v>1</v>
      </c>
    </row>
    <row r="854" spans="1:22" x14ac:dyDescent="0.25">
      <c r="A854" t="s">
        <v>106</v>
      </c>
      <c r="B854">
        <v>19.93</v>
      </c>
      <c r="C854">
        <v>75.67</v>
      </c>
      <c r="D854">
        <v>40</v>
      </c>
      <c r="E854">
        <v>3026</v>
      </c>
      <c r="F854">
        <v>1.42</v>
      </c>
      <c r="G854">
        <v>28.39</v>
      </c>
      <c r="H854">
        <v>1.6</v>
      </c>
      <c r="I854">
        <v>47.28</v>
      </c>
      <c r="J854">
        <v>48.46</v>
      </c>
      <c r="K854">
        <v>46.11</v>
      </c>
      <c r="L854">
        <v>0.02</v>
      </c>
      <c r="M854">
        <v>0.01</v>
      </c>
      <c r="N854">
        <v>1.42</v>
      </c>
      <c r="O854">
        <v>1.6</v>
      </c>
      <c r="P854">
        <v>0.44</v>
      </c>
      <c r="Q854" t="s">
        <v>8</v>
      </c>
      <c r="R854">
        <v>2776</v>
      </c>
      <c r="S854">
        <v>0.26</v>
      </c>
      <c r="T854">
        <v>0.34</v>
      </c>
      <c r="U854">
        <v>1.08</v>
      </c>
      <c r="V854">
        <v>1</v>
      </c>
    </row>
    <row r="855" spans="1:22" x14ac:dyDescent="0.25">
      <c r="A855" t="s">
        <v>107</v>
      </c>
      <c r="B855">
        <v>19.93</v>
      </c>
      <c r="C855">
        <v>71.92</v>
      </c>
      <c r="D855">
        <v>40</v>
      </c>
      <c r="E855">
        <v>2876</v>
      </c>
      <c r="F855">
        <v>0.55000000000000004</v>
      </c>
      <c r="G855">
        <v>10.93</v>
      </c>
      <c r="H855">
        <v>1.18</v>
      </c>
      <c r="I855">
        <v>60.99</v>
      </c>
      <c r="J855">
        <v>41.26</v>
      </c>
      <c r="K855">
        <v>80.72</v>
      </c>
      <c r="L855">
        <v>0.01</v>
      </c>
      <c r="M855">
        <v>0</v>
      </c>
      <c r="N855">
        <v>0.32</v>
      </c>
      <c r="O855">
        <v>0.36</v>
      </c>
      <c r="P855">
        <v>0.1</v>
      </c>
      <c r="Q855" t="s">
        <v>9</v>
      </c>
      <c r="R855">
        <v>1847</v>
      </c>
      <c r="S855">
        <v>0.16</v>
      </c>
      <c r="T855">
        <v>0.36</v>
      </c>
      <c r="U855">
        <v>1.07</v>
      </c>
      <c r="V855">
        <v>1</v>
      </c>
    </row>
    <row r="856" spans="1:22" x14ac:dyDescent="0.25">
      <c r="A856" t="s">
        <v>108</v>
      </c>
      <c r="B856">
        <v>19.93</v>
      </c>
      <c r="C856">
        <v>74.040000000000006</v>
      </c>
      <c r="D856">
        <v>40</v>
      </c>
      <c r="E856">
        <v>2961</v>
      </c>
      <c r="F856">
        <v>0.69</v>
      </c>
      <c r="G856">
        <v>13.78</v>
      </c>
      <c r="H856">
        <v>1.23</v>
      </c>
      <c r="I856">
        <v>60.26</v>
      </c>
      <c r="J856">
        <v>0</v>
      </c>
      <c r="K856">
        <v>60.26</v>
      </c>
      <c r="L856">
        <v>0.02</v>
      </c>
      <c r="M856">
        <v>0.01</v>
      </c>
      <c r="N856">
        <v>1.61</v>
      </c>
      <c r="O856">
        <v>1.81</v>
      </c>
      <c r="P856">
        <v>0.47</v>
      </c>
      <c r="Q856" t="s">
        <v>10</v>
      </c>
      <c r="R856">
        <v>8935</v>
      </c>
      <c r="S856">
        <v>0.77</v>
      </c>
      <c r="T856">
        <v>0.31</v>
      </c>
      <c r="U856">
        <v>1.07</v>
      </c>
      <c r="V856">
        <v>1</v>
      </c>
    </row>
    <row r="857" spans="1:22" x14ac:dyDescent="0.25">
      <c r="A857" t="s">
        <v>109</v>
      </c>
      <c r="B857">
        <v>19.93</v>
      </c>
      <c r="C857">
        <v>56.11</v>
      </c>
      <c r="D857">
        <v>20</v>
      </c>
      <c r="E857">
        <v>1122</v>
      </c>
      <c r="F857">
        <v>2.54</v>
      </c>
      <c r="G857">
        <v>50.56</v>
      </c>
      <c r="H857">
        <v>10.1</v>
      </c>
      <c r="I857">
        <v>5.55</v>
      </c>
      <c r="J857">
        <v>6.2</v>
      </c>
      <c r="K857">
        <v>5.0999999999999996</v>
      </c>
      <c r="L857">
        <v>0.04</v>
      </c>
      <c r="M857">
        <v>0.03</v>
      </c>
      <c r="N857">
        <v>3.94</v>
      </c>
      <c r="O857">
        <v>4.43</v>
      </c>
      <c r="P857">
        <v>0.79</v>
      </c>
      <c r="Q857" t="s">
        <v>11</v>
      </c>
      <c r="R857">
        <v>2109</v>
      </c>
      <c r="S857">
        <v>0.42</v>
      </c>
      <c r="T857">
        <v>0.41</v>
      </c>
      <c r="U857">
        <v>1.24</v>
      </c>
      <c r="V857">
        <v>1</v>
      </c>
    </row>
    <row r="858" spans="1:22" x14ac:dyDescent="0.25">
      <c r="A858" t="s">
        <v>110</v>
      </c>
      <c r="B858">
        <v>19.93</v>
      </c>
      <c r="C858">
        <v>18.55</v>
      </c>
      <c r="D858">
        <v>20</v>
      </c>
      <c r="E858">
        <v>371</v>
      </c>
      <c r="F858">
        <v>0.22</v>
      </c>
      <c r="G858">
        <v>4.45</v>
      </c>
      <c r="H858">
        <v>1.32</v>
      </c>
      <c r="I858">
        <v>14.1</v>
      </c>
      <c r="J858">
        <v>14.3</v>
      </c>
      <c r="K858">
        <v>13.9</v>
      </c>
      <c r="L858">
        <v>0</v>
      </c>
      <c r="M858">
        <v>0</v>
      </c>
      <c r="N858">
        <v>0.22</v>
      </c>
      <c r="O858">
        <v>0.24</v>
      </c>
      <c r="P858">
        <v>0.04</v>
      </c>
      <c r="Q858" t="s">
        <v>12</v>
      </c>
      <c r="R858">
        <v>2079</v>
      </c>
      <c r="S858">
        <v>0.19</v>
      </c>
      <c r="T858">
        <v>0.42</v>
      </c>
      <c r="U858">
        <v>1.19</v>
      </c>
      <c r="V858">
        <v>1.01</v>
      </c>
    </row>
    <row r="859" spans="1:22" x14ac:dyDescent="0.25">
      <c r="A859" t="s">
        <v>111</v>
      </c>
      <c r="B859">
        <v>19.93</v>
      </c>
      <c r="C859">
        <v>65.39</v>
      </c>
      <c r="D859">
        <v>40</v>
      </c>
      <c r="E859">
        <v>2615</v>
      </c>
      <c r="F859">
        <v>0.2</v>
      </c>
      <c r="G859">
        <v>3.92</v>
      </c>
      <c r="H859">
        <v>1.06</v>
      </c>
      <c r="I859">
        <v>61.47</v>
      </c>
      <c r="J859">
        <v>52.21</v>
      </c>
      <c r="K859">
        <v>73.47</v>
      </c>
      <c r="L859">
        <v>0</v>
      </c>
      <c r="M859">
        <v>0</v>
      </c>
      <c r="N859">
        <v>0.11</v>
      </c>
      <c r="O859">
        <v>0.12</v>
      </c>
      <c r="P859">
        <v>0.03</v>
      </c>
      <c r="Q859" t="s">
        <v>13</v>
      </c>
      <c r="R859">
        <v>1745</v>
      </c>
      <c r="S859">
        <v>0.15</v>
      </c>
      <c r="T859">
        <v>0.32</v>
      </c>
      <c r="U859">
        <v>1.08</v>
      </c>
      <c r="V859">
        <v>1</v>
      </c>
    </row>
    <row r="860" spans="1:22" x14ac:dyDescent="0.25">
      <c r="A860" t="s">
        <v>14</v>
      </c>
      <c r="N860">
        <v>88.86</v>
      </c>
      <c r="O860">
        <v>100</v>
      </c>
      <c r="P860">
        <v>100</v>
      </c>
    </row>
    <row r="861" spans="1:22" x14ac:dyDescent="0.25">
      <c r="A861" t="s">
        <v>91</v>
      </c>
      <c r="B861" t="s">
        <v>73</v>
      </c>
    </row>
    <row r="862" spans="1:22" x14ac:dyDescent="0.25">
      <c r="A862" t="s">
        <v>147</v>
      </c>
    </row>
    <row r="863" spans="1:22" x14ac:dyDescent="0.25">
      <c r="A863" t="s">
        <v>96</v>
      </c>
    </row>
    <row r="864" spans="1:22" x14ac:dyDescent="0.25">
      <c r="A864" t="s">
        <v>150</v>
      </c>
    </row>
    <row r="865" spans="1:2" x14ac:dyDescent="0.25">
      <c r="A865" t="s">
        <v>152</v>
      </c>
    </row>
    <row r="866" spans="1:2" x14ac:dyDescent="0.25">
      <c r="A866" t="s">
        <v>0</v>
      </c>
      <c r="B866">
        <v>5.71</v>
      </c>
    </row>
    <row r="867" spans="1:2" x14ac:dyDescent="0.25">
      <c r="A867" t="s">
        <v>154</v>
      </c>
    </row>
    <row r="868" spans="1:2" x14ac:dyDescent="0.25">
      <c r="A868" t="s">
        <v>2</v>
      </c>
      <c r="B868">
        <v>1.0900000000000001</v>
      </c>
    </row>
    <row r="869" spans="1:2" x14ac:dyDescent="0.25">
      <c r="A869" t="s">
        <v>156</v>
      </c>
    </row>
    <row r="870" spans="1:2" x14ac:dyDescent="0.25">
      <c r="A870" t="s">
        <v>158</v>
      </c>
    </row>
    <row r="871" spans="1:2" x14ac:dyDescent="0.25">
      <c r="A871" t="s">
        <v>160</v>
      </c>
    </row>
    <row r="872" spans="1:2" x14ac:dyDescent="0.25">
      <c r="A872" t="s">
        <v>161</v>
      </c>
    </row>
    <row r="873" spans="1:2" x14ac:dyDescent="0.25">
      <c r="A873" t="s">
        <v>1</v>
      </c>
      <c r="B873">
        <v>17.55</v>
      </c>
    </row>
    <row r="874" spans="1:2" x14ac:dyDescent="0.25">
      <c r="A874" t="s">
        <v>3</v>
      </c>
      <c r="B874">
        <v>1.36</v>
      </c>
    </row>
    <row r="875" spans="1:2" x14ac:dyDescent="0.25">
      <c r="A875" t="s">
        <v>4</v>
      </c>
      <c r="B875">
        <v>13.19</v>
      </c>
    </row>
    <row r="876" spans="1:2" x14ac:dyDescent="0.25">
      <c r="A876" t="s">
        <v>5</v>
      </c>
      <c r="B876">
        <v>27.47</v>
      </c>
    </row>
    <row r="877" spans="1:2" x14ac:dyDescent="0.25">
      <c r="A877" t="s">
        <v>6</v>
      </c>
      <c r="B877">
        <v>2.78</v>
      </c>
    </row>
    <row r="878" spans="1:2" x14ac:dyDescent="0.25">
      <c r="A878" t="s">
        <v>7</v>
      </c>
      <c r="B878">
        <v>10.99</v>
      </c>
    </row>
    <row r="879" spans="1:2" x14ac:dyDescent="0.25">
      <c r="A879" t="s">
        <v>8</v>
      </c>
      <c r="B879">
        <v>1.65</v>
      </c>
    </row>
    <row r="880" spans="1:2" x14ac:dyDescent="0.25">
      <c r="A880" t="s">
        <v>9</v>
      </c>
      <c r="B880">
        <v>0.37</v>
      </c>
    </row>
    <row r="881" spans="1:22" x14ac:dyDescent="0.25">
      <c r="A881" t="s">
        <v>10</v>
      </c>
      <c r="B881">
        <v>1.85</v>
      </c>
    </row>
    <row r="882" spans="1:22" x14ac:dyDescent="0.25">
      <c r="A882" t="s">
        <v>11</v>
      </c>
      <c r="B882">
        <v>4.4800000000000004</v>
      </c>
    </row>
    <row r="883" spans="1:22" x14ac:dyDescent="0.25">
      <c r="A883" t="s">
        <v>12</v>
      </c>
      <c r="B883">
        <v>0.24</v>
      </c>
    </row>
    <row r="884" spans="1:22" x14ac:dyDescent="0.25">
      <c r="A884" t="s">
        <v>13</v>
      </c>
      <c r="B884">
        <v>0.12</v>
      </c>
    </row>
    <row r="885" spans="1:22" x14ac:dyDescent="0.25">
      <c r="A885" t="s">
        <v>14</v>
      </c>
      <c r="B885">
        <v>88.86</v>
      </c>
    </row>
    <row r="887" spans="1:22" x14ac:dyDescent="0.25">
      <c r="B887" t="s">
        <v>179</v>
      </c>
    </row>
    <row r="888" spans="1:22" x14ac:dyDescent="0.25">
      <c r="A888" t="s">
        <v>146</v>
      </c>
    </row>
    <row r="889" spans="1:22" x14ac:dyDescent="0.25">
      <c r="A889" t="s">
        <v>96</v>
      </c>
    </row>
    <row r="890" spans="1:22" x14ac:dyDescent="0.25">
      <c r="A890" t="s">
        <v>149</v>
      </c>
    </row>
    <row r="891" spans="1:22" x14ac:dyDescent="0.25">
      <c r="A891" t="s">
        <v>151</v>
      </c>
    </row>
    <row r="892" spans="1:22" x14ac:dyDescent="0.25">
      <c r="A892" t="s">
        <v>98</v>
      </c>
      <c r="B892">
        <v>19.97</v>
      </c>
      <c r="C892">
        <v>943.03</v>
      </c>
      <c r="D892">
        <v>20</v>
      </c>
      <c r="E892">
        <v>18802</v>
      </c>
      <c r="F892">
        <v>44.16</v>
      </c>
      <c r="G892">
        <v>881.76</v>
      </c>
      <c r="H892">
        <v>15.39</v>
      </c>
      <c r="I892">
        <v>61.26</v>
      </c>
      <c r="J892">
        <v>69.52</v>
      </c>
      <c r="K892">
        <v>53.01</v>
      </c>
      <c r="L892">
        <v>0.09</v>
      </c>
      <c r="M892">
        <v>0.02</v>
      </c>
      <c r="N892">
        <v>3.21</v>
      </c>
      <c r="O892">
        <v>4.09</v>
      </c>
      <c r="P892">
        <v>5.97</v>
      </c>
      <c r="Q892" t="s">
        <v>0</v>
      </c>
      <c r="R892">
        <v>325</v>
      </c>
      <c r="S892">
        <v>0.08</v>
      </c>
      <c r="T892">
        <v>0.22</v>
      </c>
      <c r="U892">
        <v>1.93</v>
      </c>
      <c r="V892">
        <v>1</v>
      </c>
    </row>
    <row r="893" spans="1:22" x14ac:dyDescent="0.25">
      <c r="A893" t="s">
        <v>153</v>
      </c>
    </row>
    <row r="894" spans="1:22" x14ac:dyDescent="0.25">
      <c r="A894" t="s">
        <v>100</v>
      </c>
      <c r="B894">
        <v>19.97</v>
      </c>
      <c r="C894">
        <v>407.75</v>
      </c>
      <c r="D894">
        <v>20</v>
      </c>
      <c r="E894">
        <v>8144</v>
      </c>
      <c r="F894">
        <v>19.54</v>
      </c>
      <c r="G894">
        <v>390.15</v>
      </c>
      <c r="H894">
        <v>23.17</v>
      </c>
      <c r="I894">
        <v>17.600000000000001</v>
      </c>
      <c r="J894">
        <v>0</v>
      </c>
      <c r="K894">
        <v>17.600000000000001</v>
      </c>
      <c r="L894">
        <v>7.0000000000000007E-2</v>
      </c>
      <c r="M894">
        <v>0.02</v>
      </c>
      <c r="N894">
        <v>2.44</v>
      </c>
      <c r="O894">
        <v>3.11</v>
      </c>
      <c r="P894">
        <v>3.18</v>
      </c>
      <c r="Q894" t="s">
        <v>2</v>
      </c>
      <c r="R894">
        <v>368</v>
      </c>
      <c r="S894">
        <v>0.09</v>
      </c>
      <c r="T894">
        <v>0.47</v>
      </c>
      <c r="U894">
        <v>1.1499999999999999</v>
      </c>
      <c r="V894">
        <v>1.02</v>
      </c>
    </row>
    <row r="895" spans="1:22" x14ac:dyDescent="0.25">
      <c r="A895" t="s">
        <v>155</v>
      </c>
    </row>
    <row r="896" spans="1:22" x14ac:dyDescent="0.25">
      <c r="A896" t="s">
        <v>157</v>
      </c>
    </row>
    <row r="897" spans="1:22" x14ac:dyDescent="0.25">
      <c r="A897" t="s">
        <v>159</v>
      </c>
    </row>
    <row r="898" spans="1:22" x14ac:dyDescent="0.25">
      <c r="A898" t="s">
        <v>161</v>
      </c>
    </row>
    <row r="899" spans="1:22" x14ac:dyDescent="0.25">
      <c r="A899" t="s">
        <v>112</v>
      </c>
      <c r="N899">
        <v>19.78</v>
      </c>
      <c r="O899">
        <v>25.19</v>
      </c>
      <c r="P899">
        <v>64.510000000000005</v>
      </c>
    </row>
    <row r="900" spans="1:22" x14ac:dyDescent="0.25">
      <c r="A900" t="s">
        <v>99</v>
      </c>
      <c r="B900">
        <v>19.97</v>
      </c>
      <c r="C900">
        <v>329.91</v>
      </c>
      <c r="D900">
        <v>20</v>
      </c>
      <c r="E900">
        <v>6591</v>
      </c>
      <c r="F900">
        <v>16.34</v>
      </c>
      <c r="G900">
        <v>326.36</v>
      </c>
      <c r="H900">
        <v>92.93</v>
      </c>
      <c r="I900">
        <v>3.55</v>
      </c>
      <c r="J900">
        <v>2.7</v>
      </c>
      <c r="K900">
        <v>4.4000000000000004</v>
      </c>
      <c r="L900">
        <v>0.26</v>
      </c>
      <c r="M900">
        <v>0.04</v>
      </c>
      <c r="N900">
        <v>5.58</v>
      </c>
      <c r="O900">
        <v>7.11</v>
      </c>
      <c r="P900">
        <v>9.4</v>
      </c>
      <c r="Q900" t="s">
        <v>1</v>
      </c>
      <c r="R900">
        <v>371</v>
      </c>
      <c r="S900">
        <v>0.21</v>
      </c>
      <c r="T900">
        <v>0.28999999999999998</v>
      </c>
      <c r="U900">
        <v>1.67</v>
      </c>
      <c r="V900">
        <v>1</v>
      </c>
    </row>
    <row r="901" spans="1:22" x14ac:dyDescent="0.25">
      <c r="A901" t="s">
        <v>101</v>
      </c>
      <c r="B901">
        <v>19.97</v>
      </c>
      <c r="C901">
        <v>78.42</v>
      </c>
      <c r="D901">
        <v>20</v>
      </c>
      <c r="E901">
        <v>1568</v>
      </c>
      <c r="F901">
        <v>0.92</v>
      </c>
      <c r="G901">
        <v>18.37</v>
      </c>
      <c r="H901">
        <v>1.31</v>
      </c>
      <c r="I901">
        <v>60.05</v>
      </c>
      <c r="J901">
        <v>54.91</v>
      </c>
      <c r="K901">
        <v>68.92</v>
      </c>
      <c r="L901">
        <v>0</v>
      </c>
      <c r="M901">
        <v>0</v>
      </c>
      <c r="N901">
        <v>0.19</v>
      </c>
      <c r="O901">
        <v>0.24</v>
      </c>
      <c r="P901">
        <v>0.11</v>
      </c>
      <c r="Q901" t="s">
        <v>3</v>
      </c>
      <c r="R901">
        <v>925</v>
      </c>
      <c r="S901">
        <v>0.08</v>
      </c>
      <c r="T901">
        <v>0.24</v>
      </c>
      <c r="U901">
        <v>1.72</v>
      </c>
      <c r="V901">
        <v>1</v>
      </c>
    </row>
    <row r="902" spans="1:22" x14ac:dyDescent="0.25">
      <c r="A902" t="s">
        <v>102</v>
      </c>
      <c r="B902">
        <v>19.97</v>
      </c>
      <c r="C902">
        <v>242.44</v>
      </c>
      <c r="D902">
        <v>40</v>
      </c>
      <c r="E902">
        <v>9690</v>
      </c>
      <c r="F902">
        <v>11.23</v>
      </c>
      <c r="G902">
        <v>224.29</v>
      </c>
      <c r="H902">
        <v>13.36</v>
      </c>
      <c r="I902">
        <v>18.149999999999999</v>
      </c>
      <c r="J902">
        <v>19.5</v>
      </c>
      <c r="K902">
        <v>16.8</v>
      </c>
      <c r="L902">
        <v>0.16</v>
      </c>
      <c r="M902">
        <v>0.08</v>
      </c>
      <c r="N902">
        <v>9.3000000000000007</v>
      </c>
      <c r="O902">
        <v>11.85</v>
      </c>
      <c r="P902">
        <v>3.5</v>
      </c>
      <c r="Q902" t="s">
        <v>4</v>
      </c>
      <c r="R902">
        <v>1426</v>
      </c>
      <c r="S902">
        <v>0.4</v>
      </c>
      <c r="T902">
        <v>0.42</v>
      </c>
      <c r="U902">
        <v>1.08</v>
      </c>
      <c r="V902">
        <v>1.01</v>
      </c>
    </row>
    <row r="903" spans="1:22" x14ac:dyDescent="0.25">
      <c r="A903" t="s">
        <v>103</v>
      </c>
      <c r="B903">
        <v>19.97</v>
      </c>
      <c r="C903">
        <v>533.94000000000005</v>
      </c>
      <c r="D903">
        <v>20</v>
      </c>
      <c r="E903">
        <v>10660</v>
      </c>
      <c r="F903">
        <v>25.76</v>
      </c>
      <c r="G903">
        <v>514.49</v>
      </c>
      <c r="H903">
        <v>27.45</v>
      </c>
      <c r="I903">
        <v>19.45</v>
      </c>
      <c r="J903">
        <v>20.8</v>
      </c>
      <c r="K903">
        <v>18.100000000000001</v>
      </c>
      <c r="L903">
        <v>0.34</v>
      </c>
      <c r="M903">
        <v>0.17</v>
      </c>
      <c r="N903">
        <v>20.47</v>
      </c>
      <c r="O903">
        <v>26.07</v>
      </c>
      <c r="P903">
        <v>7.62</v>
      </c>
      <c r="Q903" t="s">
        <v>5</v>
      </c>
      <c r="R903">
        <v>2005</v>
      </c>
      <c r="S903">
        <v>0.7</v>
      </c>
      <c r="T903">
        <v>0.41</v>
      </c>
      <c r="U903">
        <v>1.07</v>
      </c>
      <c r="V903">
        <v>1</v>
      </c>
    </row>
    <row r="904" spans="1:22" x14ac:dyDescent="0.25">
      <c r="A904" t="s">
        <v>104</v>
      </c>
      <c r="B904">
        <v>19.97</v>
      </c>
      <c r="C904">
        <v>69.52</v>
      </c>
      <c r="D904">
        <v>40</v>
      </c>
      <c r="E904">
        <v>2780</v>
      </c>
      <c r="F904">
        <v>1.91</v>
      </c>
      <c r="G904">
        <v>38.08</v>
      </c>
      <c r="H904">
        <v>2.21</v>
      </c>
      <c r="I904">
        <v>31.43</v>
      </c>
      <c r="J904">
        <v>28.9</v>
      </c>
      <c r="K904">
        <v>33.450000000000003</v>
      </c>
      <c r="L904">
        <v>0.04</v>
      </c>
      <c r="M904">
        <v>0.02</v>
      </c>
      <c r="N904">
        <v>2.11</v>
      </c>
      <c r="O904">
        <v>2.69</v>
      </c>
      <c r="P904">
        <v>0.78</v>
      </c>
      <c r="Q904" t="s">
        <v>6</v>
      </c>
      <c r="R904">
        <v>2509</v>
      </c>
      <c r="S904">
        <v>0.26</v>
      </c>
      <c r="T904">
        <v>0.39</v>
      </c>
      <c r="U904">
        <v>1.06</v>
      </c>
      <c r="V904">
        <v>1</v>
      </c>
    </row>
    <row r="905" spans="1:22" x14ac:dyDescent="0.25">
      <c r="A905" t="s">
        <v>105</v>
      </c>
      <c r="B905">
        <v>19.97</v>
      </c>
      <c r="C905">
        <v>280.16000000000003</v>
      </c>
      <c r="D905">
        <v>40</v>
      </c>
      <c r="E905">
        <v>11196</v>
      </c>
      <c r="F905">
        <v>12.6</v>
      </c>
      <c r="G905">
        <v>251.62</v>
      </c>
      <c r="H905">
        <v>9.82</v>
      </c>
      <c r="I905">
        <v>28.54</v>
      </c>
      <c r="J905">
        <v>27.95</v>
      </c>
      <c r="K905">
        <v>29</v>
      </c>
      <c r="L905">
        <v>0.13</v>
      </c>
      <c r="M905">
        <v>7.0000000000000007E-2</v>
      </c>
      <c r="N905">
        <v>8.18</v>
      </c>
      <c r="O905">
        <v>10.42</v>
      </c>
      <c r="P905">
        <v>2.96</v>
      </c>
      <c r="Q905" t="s">
        <v>7</v>
      </c>
      <c r="R905">
        <v>1401</v>
      </c>
      <c r="S905">
        <v>0.28000000000000003</v>
      </c>
      <c r="T905">
        <v>0.4</v>
      </c>
      <c r="U905">
        <v>1.06</v>
      </c>
      <c r="V905">
        <v>1</v>
      </c>
    </row>
    <row r="906" spans="1:22" x14ac:dyDescent="0.25">
      <c r="A906" t="s">
        <v>106</v>
      </c>
      <c r="B906">
        <v>19.97</v>
      </c>
      <c r="C906">
        <v>69.77</v>
      </c>
      <c r="D906">
        <v>40</v>
      </c>
      <c r="E906">
        <v>2790</v>
      </c>
      <c r="F906">
        <v>1.28</v>
      </c>
      <c r="G906">
        <v>25.53</v>
      </c>
      <c r="H906">
        <v>1.58</v>
      </c>
      <c r="I906">
        <v>44.23</v>
      </c>
      <c r="J906">
        <v>45.06</v>
      </c>
      <c r="K906">
        <v>43.41</v>
      </c>
      <c r="L906">
        <v>0.02</v>
      </c>
      <c r="M906">
        <v>0.01</v>
      </c>
      <c r="N906">
        <v>1.28</v>
      </c>
      <c r="O906">
        <v>1.63</v>
      </c>
      <c r="P906">
        <v>0.44</v>
      </c>
      <c r="Q906" t="s">
        <v>8</v>
      </c>
      <c r="R906">
        <v>2692</v>
      </c>
      <c r="S906">
        <v>0.25</v>
      </c>
      <c r="T906">
        <v>0.34</v>
      </c>
      <c r="U906">
        <v>1.08</v>
      </c>
      <c r="V906">
        <v>1</v>
      </c>
    </row>
    <row r="907" spans="1:22" x14ac:dyDescent="0.25">
      <c r="A907" t="s">
        <v>107</v>
      </c>
      <c r="B907">
        <v>19.97</v>
      </c>
      <c r="C907">
        <v>67.41</v>
      </c>
      <c r="D907">
        <v>40</v>
      </c>
      <c r="E907">
        <v>2696</v>
      </c>
      <c r="F907">
        <v>0.56999999999999995</v>
      </c>
      <c r="G907">
        <v>11.38</v>
      </c>
      <c r="H907">
        <v>1.2</v>
      </c>
      <c r="I907">
        <v>56.04</v>
      </c>
      <c r="J907">
        <v>45.26</v>
      </c>
      <c r="K907">
        <v>66.81</v>
      </c>
      <c r="L907">
        <v>0.01</v>
      </c>
      <c r="M907">
        <v>0</v>
      </c>
      <c r="N907">
        <v>0.33</v>
      </c>
      <c r="O907">
        <v>0.43</v>
      </c>
      <c r="P907">
        <v>0.11</v>
      </c>
      <c r="Q907" t="s">
        <v>9</v>
      </c>
      <c r="R907">
        <v>1776</v>
      </c>
      <c r="S907">
        <v>0.16</v>
      </c>
      <c r="T907">
        <v>0.35</v>
      </c>
      <c r="U907">
        <v>1.07</v>
      </c>
      <c r="V907">
        <v>1</v>
      </c>
    </row>
    <row r="908" spans="1:22" x14ac:dyDescent="0.25">
      <c r="A908" t="s">
        <v>108</v>
      </c>
      <c r="B908">
        <v>19.97</v>
      </c>
      <c r="C908">
        <v>76.42</v>
      </c>
      <c r="D908">
        <v>40</v>
      </c>
      <c r="E908">
        <v>3056</v>
      </c>
      <c r="F908">
        <v>0.55000000000000004</v>
      </c>
      <c r="G908">
        <v>11.01</v>
      </c>
      <c r="H908">
        <v>1.17</v>
      </c>
      <c r="I908">
        <v>65.41</v>
      </c>
      <c r="J908">
        <v>0</v>
      </c>
      <c r="K908">
        <v>65.41</v>
      </c>
      <c r="L908">
        <v>0.02</v>
      </c>
      <c r="M908">
        <v>0.01</v>
      </c>
      <c r="N908">
        <v>1.29</v>
      </c>
      <c r="O908">
        <v>1.64</v>
      </c>
      <c r="P908">
        <v>0.43</v>
      </c>
      <c r="Q908" t="s">
        <v>10</v>
      </c>
      <c r="R908">
        <v>9330</v>
      </c>
      <c r="S908">
        <v>0.8</v>
      </c>
      <c r="T908">
        <v>0.31</v>
      </c>
      <c r="U908">
        <v>1.07</v>
      </c>
      <c r="V908">
        <v>1</v>
      </c>
    </row>
    <row r="909" spans="1:22" x14ac:dyDescent="0.25">
      <c r="A909" t="s">
        <v>109</v>
      </c>
      <c r="B909">
        <v>19.97</v>
      </c>
      <c r="C909">
        <v>60.26</v>
      </c>
      <c r="D909">
        <v>20</v>
      </c>
      <c r="E909">
        <v>1205</v>
      </c>
      <c r="F909">
        <v>2.74</v>
      </c>
      <c r="G909">
        <v>54.71</v>
      </c>
      <c r="H909">
        <v>10.86</v>
      </c>
      <c r="I909">
        <v>5.55</v>
      </c>
      <c r="J909">
        <v>4.9000000000000004</v>
      </c>
      <c r="K909">
        <v>6</v>
      </c>
      <c r="L909">
        <v>0.04</v>
      </c>
      <c r="M909">
        <v>0.03</v>
      </c>
      <c r="N909">
        <v>4.25</v>
      </c>
      <c r="O909">
        <v>5.41</v>
      </c>
      <c r="P909">
        <v>0.96</v>
      </c>
      <c r="Q909" t="s">
        <v>11</v>
      </c>
      <c r="R909">
        <v>2100</v>
      </c>
      <c r="S909">
        <v>0.43</v>
      </c>
      <c r="T909">
        <v>0.41</v>
      </c>
      <c r="U909">
        <v>1.23</v>
      </c>
      <c r="V909">
        <v>1</v>
      </c>
    </row>
    <row r="910" spans="1:22" x14ac:dyDescent="0.25">
      <c r="A910" t="s">
        <v>110</v>
      </c>
      <c r="B910">
        <v>19.97</v>
      </c>
      <c r="C910">
        <v>14.25</v>
      </c>
      <c r="D910">
        <v>20</v>
      </c>
      <c r="E910">
        <v>285</v>
      </c>
      <c r="F910">
        <v>0.1</v>
      </c>
      <c r="G910">
        <v>1.9</v>
      </c>
      <c r="H910">
        <v>1.1499999999999999</v>
      </c>
      <c r="I910">
        <v>12.35</v>
      </c>
      <c r="J910">
        <v>13</v>
      </c>
      <c r="K910">
        <v>11.7</v>
      </c>
      <c r="L910">
        <v>0</v>
      </c>
      <c r="M910">
        <v>0</v>
      </c>
      <c r="N910">
        <v>0.09</v>
      </c>
      <c r="O910">
        <v>0.12</v>
      </c>
      <c r="P910">
        <v>0.02</v>
      </c>
      <c r="Q910" t="s">
        <v>12</v>
      </c>
      <c r="R910">
        <v>1946</v>
      </c>
      <c r="S910">
        <v>0.17</v>
      </c>
      <c r="T910">
        <v>0.42</v>
      </c>
      <c r="U910">
        <v>1.19</v>
      </c>
      <c r="V910">
        <v>1.01</v>
      </c>
    </row>
    <row r="911" spans="1:22" x14ac:dyDescent="0.25">
      <c r="A911" t="s">
        <v>111</v>
      </c>
      <c r="B911">
        <v>19.97</v>
      </c>
      <c r="C911">
        <v>57.41</v>
      </c>
      <c r="D911">
        <v>40</v>
      </c>
      <c r="E911">
        <v>2296</v>
      </c>
      <c r="F911">
        <v>-0.23</v>
      </c>
      <c r="G911">
        <v>-4.58</v>
      </c>
      <c r="H911">
        <v>0.93</v>
      </c>
      <c r="I911">
        <v>61.99</v>
      </c>
      <c r="J911">
        <v>52.21</v>
      </c>
      <c r="K911">
        <v>74.67</v>
      </c>
      <c r="L911">
        <v>0</v>
      </c>
      <c r="M911">
        <v>0</v>
      </c>
      <c r="N911">
        <v>0</v>
      </c>
      <c r="O911">
        <v>0</v>
      </c>
      <c r="P911">
        <v>0</v>
      </c>
      <c r="Q911" t="s">
        <v>13</v>
      </c>
      <c r="S911">
        <v>0</v>
      </c>
      <c r="T911">
        <v>0.32</v>
      </c>
      <c r="U911">
        <v>1.08</v>
      </c>
      <c r="V911">
        <v>1</v>
      </c>
    </row>
    <row r="912" spans="1:22" x14ac:dyDescent="0.25">
      <c r="A912" t="s">
        <v>14</v>
      </c>
      <c r="N912">
        <v>78.510000000000005</v>
      </c>
      <c r="O912">
        <v>100</v>
      </c>
      <c r="P912">
        <v>100</v>
      </c>
    </row>
    <row r="913" spans="1:2" x14ac:dyDescent="0.25">
      <c r="A913" t="s">
        <v>91</v>
      </c>
      <c r="B913" t="s">
        <v>73</v>
      </c>
    </row>
    <row r="914" spans="1:2" x14ac:dyDescent="0.25">
      <c r="A914" t="s">
        <v>147</v>
      </c>
    </row>
    <row r="915" spans="1:2" x14ac:dyDescent="0.25">
      <c r="A915" t="s">
        <v>96</v>
      </c>
    </row>
    <row r="916" spans="1:2" x14ac:dyDescent="0.25">
      <c r="A916" t="s">
        <v>150</v>
      </c>
    </row>
    <row r="917" spans="1:2" x14ac:dyDescent="0.25">
      <c r="A917" t="s">
        <v>152</v>
      </c>
    </row>
    <row r="918" spans="1:2" x14ac:dyDescent="0.25">
      <c r="A918" t="s">
        <v>0</v>
      </c>
      <c r="B918">
        <v>6.87</v>
      </c>
    </row>
    <row r="919" spans="1:2" x14ac:dyDescent="0.25">
      <c r="A919" t="s">
        <v>154</v>
      </c>
    </row>
    <row r="920" spans="1:2" x14ac:dyDescent="0.25">
      <c r="A920" t="s">
        <v>2</v>
      </c>
      <c r="B920">
        <v>3.42</v>
      </c>
    </row>
    <row r="921" spans="1:2" x14ac:dyDescent="0.25">
      <c r="A921" t="s">
        <v>156</v>
      </c>
    </row>
    <row r="922" spans="1:2" x14ac:dyDescent="0.25">
      <c r="A922" t="s">
        <v>158</v>
      </c>
    </row>
    <row r="923" spans="1:2" x14ac:dyDescent="0.25">
      <c r="A923" t="s">
        <v>160</v>
      </c>
    </row>
    <row r="924" spans="1:2" x14ac:dyDescent="0.25">
      <c r="A924" t="s">
        <v>161</v>
      </c>
    </row>
    <row r="925" spans="1:2" x14ac:dyDescent="0.25">
      <c r="A925" t="s">
        <v>1</v>
      </c>
      <c r="B925">
        <v>12.78</v>
      </c>
    </row>
    <row r="926" spans="1:2" x14ac:dyDescent="0.25">
      <c r="A926" t="s">
        <v>3</v>
      </c>
      <c r="B926">
        <v>0.24</v>
      </c>
    </row>
    <row r="927" spans="1:2" x14ac:dyDescent="0.25">
      <c r="A927" t="s">
        <v>4</v>
      </c>
      <c r="B927">
        <v>10.91</v>
      </c>
    </row>
    <row r="928" spans="1:2" x14ac:dyDescent="0.25">
      <c r="A928" t="s">
        <v>5</v>
      </c>
      <c r="B928">
        <v>23.98</v>
      </c>
    </row>
    <row r="929" spans="1:22" x14ac:dyDescent="0.25">
      <c r="A929" t="s">
        <v>6</v>
      </c>
      <c r="B929">
        <v>2.4700000000000002</v>
      </c>
    </row>
    <row r="930" spans="1:22" x14ac:dyDescent="0.25">
      <c r="A930" t="s">
        <v>7</v>
      </c>
      <c r="B930">
        <v>9.5399999999999991</v>
      </c>
    </row>
    <row r="931" spans="1:22" x14ac:dyDescent="0.25">
      <c r="A931" t="s">
        <v>8</v>
      </c>
      <c r="B931">
        <v>1.49</v>
      </c>
    </row>
    <row r="932" spans="1:22" x14ac:dyDescent="0.25">
      <c r="A932" t="s">
        <v>9</v>
      </c>
      <c r="B932">
        <v>0.39</v>
      </c>
    </row>
    <row r="933" spans="1:22" x14ac:dyDescent="0.25">
      <c r="A933" t="s">
        <v>10</v>
      </c>
      <c r="B933">
        <v>1.48</v>
      </c>
    </row>
    <row r="934" spans="1:22" x14ac:dyDescent="0.25">
      <c r="A934" t="s">
        <v>11</v>
      </c>
      <c r="B934">
        <v>4.83</v>
      </c>
    </row>
    <row r="935" spans="1:22" x14ac:dyDescent="0.25">
      <c r="A935" t="s">
        <v>12</v>
      </c>
      <c r="B935">
        <v>0.1</v>
      </c>
    </row>
    <row r="936" spans="1:22" x14ac:dyDescent="0.25">
      <c r="A936" t="s">
        <v>13</v>
      </c>
      <c r="B936">
        <v>0</v>
      </c>
    </row>
    <row r="937" spans="1:22" x14ac:dyDescent="0.25">
      <c r="A937" t="s">
        <v>14</v>
      </c>
      <c r="B937">
        <v>78.510000000000005</v>
      </c>
    </row>
    <row r="939" spans="1:22" x14ac:dyDescent="0.25">
      <c r="B939" t="s">
        <v>180</v>
      </c>
    </row>
    <row r="940" spans="1:22" x14ac:dyDescent="0.25">
      <c r="A940" t="s">
        <v>146</v>
      </c>
    </row>
    <row r="941" spans="1:22" x14ac:dyDescent="0.25">
      <c r="A941" t="s">
        <v>96</v>
      </c>
    </row>
    <row r="942" spans="1:22" x14ac:dyDescent="0.25">
      <c r="A942" t="s">
        <v>149</v>
      </c>
    </row>
    <row r="943" spans="1:22" x14ac:dyDescent="0.25">
      <c r="A943" t="s">
        <v>151</v>
      </c>
    </row>
    <row r="944" spans="1:22" x14ac:dyDescent="0.25">
      <c r="A944" t="s">
        <v>98</v>
      </c>
      <c r="B944">
        <v>20.100000000000001</v>
      </c>
      <c r="C944">
        <v>121.2</v>
      </c>
      <c r="D944">
        <v>20</v>
      </c>
      <c r="E944">
        <v>2423</v>
      </c>
      <c r="F944">
        <v>3.45</v>
      </c>
      <c r="G944">
        <v>69.290000000000006</v>
      </c>
      <c r="H944">
        <v>2.33</v>
      </c>
      <c r="I944">
        <v>51.91</v>
      </c>
      <c r="J944">
        <v>48.01</v>
      </c>
      <c r="K944">
        <v>55.81</v>
      </c>
      <c r="L944">
        <v>0.01</v>
      </c>
      <c r="M944">
        <v>0</v>
      </c>
      <c r="N944">
        <v>0.25</v>
      </c>
      <c r="O944">
        <v>0.26</v>
      </c>
      <c r="P944">
        <v>0.38</v>
      </c>
      <c r="Q944" t="s">
        <v>0</v>
      </c>
      <c r="R944">
        <v>297</v>
      </c>
      <c r="S944">
        <v>0.03</v>
      </c>
      <c r="T944">
        <v>0.22</v>
      </c>
      <c r="U944">
        <v>1.94</v>
      </c>
      <c r="V944">
        <v>1</v>
      </c>
    </row>
    <row r="945" spans="1:22" x14ac:dyDescent="0.25">
      <c r="A945" t="s">
        <v>153</v>
      </c>
    </row>
    <row r="946" spans="1:22" x14ac:dyDescent="0.25">
      <c r="A946" t="s">
        <v>100</v>
      </c>
      <c r="B946">
        <v>20.100000000000001</v>
      </c>
      <c r="C946">
        <v>77.819999999999993</v>
      </c>
      <c r="D946">
        <v>20</v>
      </c>
      <c r="E946">
        <v>1556</v>
      </c>
      <c r="F946">
        <v>2.81</v>
      </c>
      <c r="G946">
        <v>56.52</v>
      </c>
      <c r="H946">
        <v>3.65</v>
      </c>
      <c r="I946">
        <v>21.3</v>
      </c>
      <c r="J946">
        <v>0</v>
      </c>
      <c r="K946">
        <v>21.3</v>
      </c>
      <c r="L946">
        <v>0.01</v>
      </c>
      <c r="M946">
        <v>0</v>
      </c>
      <c r="N946">
        <v>0.35</v>
      </c>
      <c r="O946">
        <v>0.37</v>
      </c>
      <c r="P946">
        <v>0.37</v>
      </c>
      <c r="Q946" t="s">
        <v>2</v>
      </c>
      <c r="R946">
        <v>400</v>
      </c>
      <c r="S946">
        <v>0.05</v>
      </c>
      <c r="T946">
        <v>0.47</v>
      </c>
      <c r="U946">
        <v>1.1499999999999999</v>
      </c>
      <c r="V946">
        <v>1.03</v>
      </c>
    </row>
    <row r="947" spans="1:22" x14ac:dyDescent="0.25">
      <c r="A947" t="s">
        <v>155</v>
      </c>
    </row>
    <row r="948" spans="1:22" x14ac:dyDescent="0.25">
      <c r="A948" t="s">
        <v>157</v>
      </c>
    </row>
    <row r="949" spans="1:22" x14ac:dyDescent="0.25">
      <c r="A949" t="s">
        <v>159</v>
      </c>
    </row>
    <row r="950" spans="1:22" x14ac:dyDescent="0.25">
      <c r="A950" t="s">
        <v>161</v>
      </c>
    </row>
    <row r="951" spans="1:22" x14ac:dyDescent="0.25">
      <c r="A951" t="s">
        <v>112</v>
      </c>
      <c r="N951">
        <v>25.05</v>
      </c>
      <c r="O951">
        <v>26.19</v>
      </c>
      <c r="P951">
        <v>66.3</v>
      </c>
    </row>
    <row r="952" spans="1:22" x14ac:dyDescent="0.25">
      <c r="A952" t="s">
        <v>99</v>
      </c>
      <c r="B952">
        <v>20.100000000000001</v>
      </c>
      <c r="C952">
        <v>693.38</v>
      </c>
      <c r="D952">
        <v>20</v>
      </c>
      <c r="E952">
        <v>13836</v>
      </c>
      <c r="F952">
        <v>33.92</v>
      </c>
      <c r="G952">
        <v>681.73</v>
      </c>
      <c r="H952">
        <v>59.51</v>
      </c>
      <c r="I952">
        <v>11.65</v>
      </c>
      <c r="J952">
        <v>5</v>
      </c>
      <c r="K952">
        <v>18.3</v>
      </c>
      <c r="L952">
        <v>0.54</v>
      </c>
      <c r="M952">
        <v>0.08</v>
      </c>
      <c r="N952">
        <v>11.33</v>
      </c>
      <c r="O952">
        <v>11.84</v>
      </c>
      <c r="P952">
        <v>15.49</v>
      </c>
      <c r="Q952" t="s">
        <v>1</v>
      </c>
      <c r="R952">
        <v>649</v>
      </c>
      <c r="S952">
        <v>0.3</v>
      </c>
      <c r="T952">
        <v>0.3</v>
      </c>
      <c r="U952">
        <v>1.64</v>
      </c>
      <c r="V952">
        <v>1</v>
      </c>
    </row>
    <row r="953" spans="1:22" x14ac:dyDescent="0.25">
      <c r="A953" t="s">
        <v>101</v>
      </c>
      <c r="B953">
        <v>20.100000000000001</v>
      </c>
      <c r="C953">
        <v>197.98</v>
      </c>
      <c r="D953">
        <v>20</v>
      </c>
      <c r="E953">
        <v>3957</v>
      </c>
      <c r="F953">
        <v>6.98</v>
      </c>
      <c r="G953">
        <v>140.32</v>
      </c>
      <c r="H953">
        <v>3.43</v>
      </c>
      <c r="I953">
        <v>57.65</v>
      </c>
      <c r="J953">
        <v>60.11</v>
      </c>
      <c r="K953">
        <v>53.41</v>
      </c>
      <c r="L953">
        <v>0.03</v>
      </c>
      <c r="M953">
        <v>0.01</v>
      </c>
      <c r="N953">
        <v>1.43</v>
      </c>
      <c r="O953">
        <v>1.49</v>
      </c>
      <c r="P953">
        <v>0.68</v>
      </c>
      <c r="Q953" t="s">
        <v>3</v>
      </c>
      <c r="R953">
        <v>882</v>
      </c>
      <c r="S953">
        <v>0.11</v>
      </c>
      <c r="T953">
        <v>0.25</v>
      </c>
      <c r="U953">
        <v>1.69</v>
      </c>
      <c r="V953">
        <v>1</v>
      </c>
    </row>
    <row r="954" spans="1:22" x14ac:dyDescent="0.25">
      <c r="A954" t="s">
        <v>102</v>
      </c>
      <c r="B954">
        <v>20.100000000000001</v>
      </c>
      <c r="C954">
        <v>318.13</v>
      </c>
      <c r="D954">
        <v>40</v>
      </c>
      <c r="E954">
        <v>12712</v>
      </c>
      <c r="F954">
        <v>14.86</v>
      </c>
      <c r="G954">
        <v>298.77999999999997</v>
      </c>
      <c r="H954">
        <v>16.440000000000001</v>
      </c>
      <c r="I954">
        <v>19.350000000000001</v>
      </c>
      <c r="J954">
        <v>18.95</v>
      </c>
      <c r="K954">
        <v>19.75</v>
      </c>
      <c r="L954">
        <v>0.21</v>
      </c>
      <c r="M954">
        <v>0.1</v>
      </c>
      <c r="N954">
        <v>12.18</v>
      </c>
      <c r="O954">
        <v>12.73</v>
      </c>
      <c r="P954">
        <v>3.71</v>
      </c>
      <c r="Q954" t="s">
        <v>4</v>
      </c>
      <c r="R954">
        <v>1447</v>
      </c>
      <c r="S954">
        <v>0.47</v>
      </c>
      <c r="T954">
        <v>0.42</v>
      </c>
      <c r="U954">
        <v>1.08</v>
      </c>
      <c r="V954">
        <v>1.01</v>
      </c>
    </row>
    <row r="955" spans="1:22" x14ac:dyDescent="0.25">
      <c r="A955" t="s">
        <v>103</v>
      </c>
      <c r="B955">
        <v>20.100000000000001</v>
      </c>
      <c r="C955">
        <v>676.21</v>
      </c>
      <c r="D955">
        <v>20</v>
      </c>
      <c r="E955">
        <v>13494</v>
      </c>
      <c r="F955">
        <v>32.659999999999997</v>
      </c>
      <c r="G955">
        <v>656.5</v>
      </c>
      <c r="H955">
        <v>34.32</v>
      </c>
      <c r="I955">
        <v>19.7</v>
      </c>
      <c r="J955">
        <v>20.5</v>
      </c>
      <c r="K955">
        <v>18.899999999999999</v>
      </c>
      <c r="L955">
        <v>0.43</v>
      </c>
      <c r="M955">
        <v>0.21</v>
      </c>
      <c r="N955">
        <v>25.52</v>
      </c>
      <c r="O955">
        <v>26.67</v>
      </c>
      <c r="P955">
        <v>7.71</v>
      </c>
      <c r="Q955" t="s">
        <v>5</v>
      </c>
      <c r="R955">
        <v>1971</v>
      </c>
      <c r="S955">
        <v>0.79</v>
      </c>
      <c r="T955">
        <v>0.42</v>
      </c>
      <c r="U955">
        <v>1.07</v>
      </c>
      <c r="V955">
        <v>1</v>
      </c>
    </row>
    <row r="956" spans="1:22" x14ac:dyDescent="0.25">
      <c r="A956" t="s">
        <v>104</v>
      </c>
      <c r="B956">
        <v>20.100000000000001</v>
      </c>
      <c r="C956">
        <v>82.4</v>
      </c>
      <c r="D956">
        <v>40</v>
      </c>
      <c r="E956">
        <v>3295</v>
      </c>
      <c r="F956">
        <v>2.33</v>
      </c>
      <c r="G956">
        <v>46.75</v>
      </c>
      <c r="H956">
        <v>2.31</v>
      </c>
      <c r="I956">
        <v>35.64</v>
      </c>
      <c r="J956">
        <v>33.25</v>
      </c>
      <c r="K956">
        <v>37.549999999999997</v>
      </c>
      <c r="L956">
        <v>0.04</v>
      </c>
      <c r="M956">
        <v>0.02</v>
      </c>
      <c r="N956">
        <v>2.56</v>
      </c>
      <c r="O956">
        <v>2.68</v>
      </c>
      <c r="P956">
        <v>0.77</v>
      </c>
      <c r="Q956" t="s">
        <v>6</v>
      </c>
      <c r="R956">
        <v>2642</v>
      </c>
      <c r="S956">
        <v>0.28000000000000003</v>
      </c>
      <c r="T956">
        <v>0.39</v>
      </c>
      <c r="U956">
        <v>1.06</v>
      </c>
      <c r="V956">
        <v>1</v>
      </c>
    </row>
    <row r="957" spans="1:22" x14ac:dyDescent="0.25">
      <c r="A957" t="s">
        <v>105</v>
      </c>
      <c r="B957">
        <v>20.100000000000001</v>
      </c>
      <c r="C957">
        <v>351.71</v>
      </c>
      <c r="D957">
        <v>40</v>
      </c>
      <c r="E957">
        <v>14052</v>
      </c>
      <c r="F957">
        <v>15.86</v>
      </c>
      <c r="G957">
        <v>318.77999999999997</v>
      </c>
      <c r="H957">
        <v>10.68</v>
      </c>
      <c r="I957">
        <v>32.93</v>
      </c>
      <c r="J957">
        <v>33.9</v>
      </c>
      <c r="K957">
        <v>32.15</v>
      </c>
      <c r="L957">
        <v>0.17</v>
      </c>
      <c r="M957">
        <v>0.08</v>
      </c>
      <c r="N957">
        <v>10.199999999999999</v>
      </c>
      <c r="O957">
        <v>10.67</v>
      </c>
      <c r="P957">
        <v>3</v>
      </c>
      <c r="Q957" t="s">
        <v>7</v>
      </c>
      <c r="R957">
        <v>1482</v>
      </c>
      <c r="S957">
        <v>0.31</v>
      </c>
      <c r="T957">
        <v>0.4</v>
      </c>
      <c r="U957">
        <v>1.05</v>
      </c>
      <c r="V957">
        <v>1</v>
      </c>
    </row>
    <row r="958" spans="1:22" x14ac:dyDescent="0.25">
      <c r="A958" t="s">
        <v>106</v>
      </c>
      <c r="B958">
        <v>20.100000000000001</v>
      </c>
      <c r="C958">
        <v>78.87</v>
      </c>
      <c r="D958">
        <v>40</v>
      </c>
      <c r="E958">
        <v>3154</v>
      </c>
      <c r="F958">
        <v>1.43</v>
      </c>
      <c r="G958">
        <v>28.69</v>
      </c>
      <c r="H958">
        <v>1.57</v>
      </c>
      <c r="I958">
        <v>50.18</v>
      </c>
      <c r="J958">
        <v>52.91</v>
      </c>
      <c r="K958">
        <v>47.46</v>
      </c>
      <c r="L958">
        <v>0.02</v>
      </c>
      <c r="M958">
        <v>0.01</v>
      </c>
      <c r="N958">
        <v>1.43</v>
      </c>
      <c r="O958">
        <v>1.49</v>
      </c>
      <c r="P958">
        <v>0.4</v>
      </c>
      <c r="Q958" t="s">
        <v>8</v>
      </c>
      <c r="R958">
        <v>2842</v>
      </c>
      <c r="S958">
        <v>0.27</v>
      </c>
      <c r="T958">
        <v>0.34</v>
      </c>
      <c r="U958">
        <v>1.07</v>
      </c>
      <c r="V958">
        <v>1</v>
      </c>
    </row>
    <row r="959" spans="1:22" x14ac:dyDescent="0.25">
      <c r="A959" t="s">
        <v>107</v>
      </c>
      <c r="B959">
        <v>20.100000000000001</v>
      </c>
      <c r="C959">
        <v>75.239999999999995</v>
      </c>
      <c r="D959">
        <v>40</v>
      </c>
      <c r="E959">
        <v>3009</v>
      </c>
      <c r="F959">
        <v>0.66</v>
      </c>
      <c r="G959">
        <v>13.31</v>
      </c>
      <c r="H959">
        <v>1.21</v>
      </c>
      <c r="I959">
        <v>61.94</v>
      </c>
      <c r="J959">
        <v>44.41</v>
      </c>
      <c r="K959">
        <v>79.47</v>
      </c>
      <c r="L959">
        <v>0.01</v>
      </c>
      <c r="M959">
        <v>0</v>
      </c>
      <c r="N959">
        <v>0.39</v>
      </c>
      <c r="O959">
        <v>0.41</v>
      </c>
      <c r="P959">
        <v>0.11</v>
      </c>
      <c r="Q959" t="s">
        <v>9</v>
      </c>
      <c r="R959">
        <v>1849</v>
      </c>
      <c r="S959">
        <v>0.16</v>
      </c>
      <c r="T959">
        <v>0.36</v>
      </c>
      <c r="U959">
        <v>1.07</v>
      </c>
      <c r="V959">
        <v>1</v>
      </c>
    </row>
    <row r="960" spans="1:22" x14ac:dyDescent="0.25">
      <c r="A960" t="s">
        <v>108</v>
      </c>
      <c r="B960">
        <v>20.100000000000001</v>
      </c>
      <c r="C960">
        <v>77.069999999999993</v>
      </c>
      <c r="D960">
        <v>40</v>
      </c>
      <c r="E960">
        <v>3082</v>
      </c>
      <c r="F960">
        <v>0.81</v>
      </c>
      <c r="G960">
        <v>16.309999999999999</v>
      </c>
      <c r="H960">
        <v>1.27</v>
      </c>
      <c r="I960">
        <v>60.76</v>
      </c>
      <c r="J960">
        <v>0</v>
      </c>
      <c r="K960">
        <v>60.76</v>
      </c>
      <c r="L960">
        <v>0.03</v>
      </c>
      <c r="M960">
        <v>0.01</v>
      </c>
      <c r="N960">
        <v>1.89</v>
      </c>
      <c r="O960">
        <v>1.98</v>
      </c>
      <c r="P960">
        <v>0.51</v>
      </c>
      <c r="Q960" t="s">
        <v>10</v>
      </c>
      <c r="R960">
        <v>8920</v>
      </c>
      <c r="S960">
        <v>0.78</v>
      </c>
      <c r="T960">
        <v>0.31</v>
      </c>
      <c r="U960">
        <v>1.07</v>
      </c>
      <c r="V960">
        <v>1</v>
      </c>
    </row>
    <row r="961" spans="1:22" x14ac:dyDescent="0.25">
      <c r="A961" t="s">
        <v>109</v>
      </c>
      <c r="B961">
        <v>20.100000000000001</v>
      </c>
      <c r="C961">
        <v>43.31</v>
      </c>
      <c r="D961">
        <v>20</v>
      </c>
      <c r="E961">
        <v>866</v>
      </c>
      <c r="F961">
        <v>1.8</v>
      </c>
      <c r="G961">
        <v>36.119999999999997</v>
      </c>
      <c r="H961">
        <v>6.03</v>
      </c>
      <c r="I961">
        <v>7.18</v>
      </c>
      <c r="J961">
        <v>6.3</v>
      </c>
      <c r="K961">
        <v>7.8</v>
      </c>
      <c r="L961">
        <v>0.03</v>
      </c>
      <c r="M961">
        <v>0.02</v>
      </c>
      <c r="N961">
        <v>2.8</v>
      </c>
      <c r="O961">
        <v>2.93</v>
      </c>
      <c r="P961">
        <v>0.51</v>
      </c>
      <c r="Q961" t="s">
        <v>11</v>
      </c>
      <c r="R961">
        <v>2386</v>
      </c>
      <c r="S961">
        <v>0.37</v>
      </c>
      <c r="T961">
        <v>0.4</v>
      </c>
      <c r="U961">
        <v>1.24</v>
      </c>
      <c r="V961">
        <v>1</v>
      </c>
    </row>
    <row r="962" spans="1:22" x14ac:dyDescent="0.25">
      <c r="A962" t="s">
        <v>110</v>
      </c>
      <c r="B962">
        <v>20.100000000000001</v>
      </c>
      <c r="C962">
        <v>20.3</v>
      </c>
      <c r="D962">
        <v>20</v>
      </c>
      <c r="E962">
        <v>406</v>
      </c>
      <c r="F962">
        <v>0.12</v>
      </c>
      <c r="G962">
        <v>2.5</v>
      </c>
      <c r="H962">
        <v>1.1399999999999999</v>
      </c>
      <c r="I962">
        <v>17.8</v>
      </c>
      <c r="J962">
        <v>19</v>
      </c>
      <c r="K962">
        <v>16.600000000000001</v>
      </c>
      <c r="L962">
        <v>0</v>
      </c>
      <c r="M962">
        <v>0</v>
      </c>
      <c r="N962">
        <v>0.12</v>
      </c>
      <c r="O962">
        <v>0.13</v>
      </c>
      <c r="P962">
        <v>0.02</v>
      </c>
      <c r="Q962" t="s">
        <v>12</v>
      </c>
      <c r="R962">
        <v>2315</v>
      </c>
      <c r="S962">
        <v>0.2</v>
      </c>
      <c r="T962">
        <v>0.42</v>
      </c>
      <c r="U962">
        <v>1.19</v>
      </c>
      <c r="V962">
        <v>1.01</v>
      </c>
    </row>
    <row r="963" spans="1:22" x14ac:dyDescent="0.25">
      <c r="A963" t="s">
        <v>111</v>
      </c>
      <c r="B963">
        <v>20.100000000000001</v>
      </c>
      <c r="C963">
        <v>69.37</v>
      </c>
      <c r="D963">
        <v>40</v>
      </c>
      <c r="E963">
        <v>2774</v>
      </c>
      <c r="F963">
        <v>0.28000000000000003</v>
      </c>
      <c r="G963">
        <v>5.71</v>
      </c>
      <c r="H963">
        <v>1.0900000000000001</v>
      </c>
      <c r="I963">
        <v>63.65</v>
      </c>
      <c r="J963">
        <v>54.31</v>
      </c>
      <c r="K963">
        <v>75.77</v>
      </c>
      <c r="L963">
        <v>0</v>
      </c>
      <c r="M963">
        <v>0</v>
      </c>
      <c r="N963">
        <v>0.16</v>
      </c>
      <c r="O963">
        <v>0.16</v>
      </c>
      <c r="P963">
        <v>0.04</v>
      </c>
      <c r="Q963" t="s">
        <v>13</v>
      </c>
      <c r="R963">
        <v>1766</v>
      </c>
      <c r="S963">
        <v>0.15</v>
      </c>
      <c r="T963">
        <v>0.32</v>
      </c>
      <c r="U963">
        <v>1.07</v>
      </c>
      <c r="V963">
        <v>1</v>
      </c>
    </row>
    <row r="964" spans="1:22" x14ac:dyDescent="0.25">
      <c r="A964" t="s">
        <v>14</v>
      </c>
      <c r="N964">
        <v>95.66</v>
      </c>
      <c r="O964">
        <v>100</v>
      </c>
      <c r="P964">
        <v>100</v>
      </c>
    </row>
    <row r="965" spans="1:22" x14ac:dyDescent="0.25">
      <c r="A965" t="s">
        <v>91</v>
      </c>
      <c r="B965" t="s">
        <v>73</v>
      </c>
    </row>
    <row r="966" spans="1:22" x14ac:dyDescent="0.25">
      <c r="A966" t="s">
        <v>147</v>
      </c>
    </row>
    <row r="967" spans="1:22" x14ac:dyDescent="0.25">
      <c r="A967" t="s">
        <v>96</v>
      </c>
    </row>
    <row r="968" spans="1:22" x14ac:dyDescent="0.25">
      <c r="A968" t="s">
        <v>150</v>
      </c>
    </row>
    <row r="969" spans="1:22" x14ac:dyDescent="0.25">
      <c r="A969" t="s">
        <v>152</v>
      </c>
    </row>
    <row r="970" spans="1:22" x14ac:dyDescent="0.25">
      <c r="A970" t="s">
        <v>0</v>
      </c>
      <c r="B970">
        <v>0.54</v>
      </c>
    </row>
    <row r="971" spans="1:22" x14ac:dyDescent="0.25">
      <c r="A971" t="s">
        <v>154</v>
      </c>
    </row>
    <row r="972" spans="1:22" x14ac:dyDescent="0.25">
      <c r="A972" t="s">
        <v>2</v>
      </c>
      <c r="B972">
        <v>0.49</v>
      </c>
    </row>
    <row r="973" spans="1:22" x14ac:dyDescent="0.25">
      <c r="A973" t="s">
        <v>156</v>
      </c>
    </row>
    <row r="974" spans="1:22" x14ac:dyDescent="0.25">
      <c r="A974" t="s">
        <v>158</v>
      </c>
    </row>
    <row r="975" spans="1:22" x14ac:dyDescent="0.25">
      <c r="A975" t="s">
        <v>160</v>
      </c>
    </row>
    <row r="976" spans="1:22" x14ac:dyDescent="0.25">
      <c r="A976" t="s">
        <v>161</v>
      </c>
    </row>
    <row r="977" spans="1:2" x14ac:dyDescent="0.25">
      <c r="A977" t="s">
        <v>1</v>
      </c>
      <c r="B977">
        <v>25.96</v>
      </c>
    </row>
    <row r="978" spans="1:2" x14ac:dyDescent="0.25">
      <c r="A978" t="s">
        <v>3</v>
      </c>
      <c r="B978">
        <v>1.82</v>
      </c>
    </row>
    <row r="979" spans="1:2" x14ac:dyDescent="0.25">
      <c r="A979" t="s">
        <v>4</v>
      </c>
      <c r="B979">
        <v>14.28</v>
      </c>
    </row>
    <row r="980" spans="1:2" x14ac:dyDescent="0.25">
      <c r="A980" t="s">
        <v>5</v>
      </c>
      <c r="B980">
        <v>29.89</v>
      </c>
    </row>
    <row r="981" spans="1:2" x14ac:dyDescent="0.25">
      <c r="A981" t="s">
        <v>6</v>
      </c>
      <c r="B981">
        <v>3</v>
      </c>
    </row>
    <row r="982" spans="1:2" x14ac:dyDescent="0.25">
      <c r="A982" t="s">
        <v>7</v>
      </c>
      <c r="B982">
        <v>11.9</v>
      </c>
    </row>
    <row r="983" spans="1:2" x14ac:dyDescent="0.25">
      <c r="A983" t="s">
        <v>8</v>
      </c>
      <c r="B983">
        <v>1.65</v>
      </c>
    </row>
    <row r="984" spans="1:2" x14ac:dyDescent="0.25">
      <c r="A984" t="s">
        <v>9</v>
      </c>
      <c r="B984">
        <v>0.45</v>
      </c>
    </row>
    <row r="985" spans="1:2" x14ac:dyDescent="0.25">
      <c r="A985" t="s">
        <v>10</v>
      </c>
      <c r="B985">
        <v>2.1800000000000002</v>
      </c>
    </row>
    <row r="986" spans="1:2" x14ac:dyDescent="0.25">
      <c r="A986" t="s">
        <v>11</v>
      </c>
      <c r="B986">
        <v>3.19</v>
      </c>
    </row>
    <row r="987" spans="1:2" x14ac:dyDescent="0.25">
      <c r="A987" t="s">
        <v>12</v>
      </c>
      <c r="B987">
        <v>0.14000000000000001</v>
      </c>
    </row>
    <row r="988" spans="1:2" x14ac:dyDescent="0.25">
      <c r="A988" t="s">
        <v>13</v>
      </c>
      <c r="B988">
        <v>0.18</v>
      </c>
    </row>
    <row r="989" spans="1:2" x14ac:dyDescent="0.25">
      <c r="A989" t="s">
        <v>14</v>
      </c>
      <c r="B989">
        <v>95.66</v>
      </c>
    </row>
    <row r="991" spans="1:2" x14ac:dyDescent="0.25">
      <c r="B991" t="s">
        <v>181</v>
      </c>
    </row>
    <row r="992" spans="1:2" x14ac:dyDescent="0.25">
      <c r="A992" t="s">
        <v>146</v>
      </c>
    </row>
    <row r="993" spans="1:22" x14ac:dyDescent="0.25">
      <c r="A993" t="s">
        <v>96</v>
      </c>
    </row>
    <row r="994" spans="1:22" x14ac:dyDescent="0.25">
      <c r="A994" t="s">
        <v>149</v>
      </c>
    </row>
    <row r="995" spans="1:22" x14ac:dyDescent="0.25">
      <c r="A995" t="s">
        <v>151</v>
      </c>
    </row>
    <row r="996" spans="1:22" x14ac:dyDescent="0.25">
      <c r="A996" t="s">
        <v>98</v>
      </c>
      <c r="B996">
        <v>19.760000000000002</v>
      </c>
      <c r="C996">
        <v>132.26</v>
      </c>
      <c r="D996">
        <v>20</v>
      </c>
      <c r="E996">
        <v>2644</v>
      </c>
      <c r="F996">
        <v>4.09</v>
      </c>
      <c r="G996">
        <v>80.75</v>
      </c>
      <c r="H996">
        <v>2.57</v>
      </c>
      <c r="I996">
        <v>51.51</v>
      </c>
      <c r="J996">
        <v>43.81</v>
      </c>
      <c r="K996">
        <v>59.21</v>
      </c>
      <c r="L996">
        <v>0.01</v>
      </c>
      <c r="M996">
        <v>0</v>
      </c>
      <c r="N996">
        <v>0.3</v>
      </c>
      <c r="O996">
        <v>0.31</v>
      </c>
      <c r="P996">
        <v>0.44</v>
      </c>
      <c r="Q996" t="s">
        <v>0</v>
      </c>
      <c r="R996">
        <v>301</v>
      </c>
      <c r="S996">
        <v>0.03</v>
      </c>
      <c r="T996">
        <v>0.22</v>
      </c>
      <c r="U996">
        <v>1.94</v>
      </c>
      <c r="V996">
        <v>1</v>
      </c>
    </row>
    <row r="997" spans="1:22" x14ac:dyDescent="0.25">
      <c r="A997" t="s">
        <v>153</v>
      </c>
    </row>
    <row r="998" spans="1:22" x14ac:dyDescent="0.25">
      <c r="A998" t="s">
        <v>100</v>
      </c>
      <c r="B998">
        <v>19.760000000000002</v>
      </c>
      <c r="C998">
        <v>73.42</v>
      </c>
      <c r="D998">
        <v>20</v>
      </c>
      <c r="E998">
        <v>1468</v>
      </c>
      <c r="F998">
        <v>2.77</v>
      </c>
      <c r="G998">
        <v>54.72</v>
      </c>
      <c r="H998">
        <v>3.93</v>
      </c>
      <c r="I998">
        <v>18.7</v>
      </c>
      <c r="J998">
        <v>0</v>
      </c>
      <c r="K998">
        <v>18.7</v>
      </c>
      <c r="L998">
        <v>0.01</v>
      </c>
      <c r="M998">
        <v>0</v>
      </c>
      <c r="N998">
        <v>0.35</v>
      </c>
      <c r="O998">
        <v>0.36</v>
      </c>
      <c r="P998">
        <v>0.36</v>
      </c>
      <c r="Q998" t="s">
        <v>2</v>
      </c>
      <c r="R998">
        <v>382</v>
      </c>
      <c r="S998">
        <v>0.04</v>
      </c>
      <c r="T998">
        <v>0.47</v>
      </c>
      <c r="U998">
        <v>1.1499999999999999</v>
      </c>
      <c r="V998">
        <v>1.03</v>
      </c>
    </row>
    <row r="999" spans="1:22" x14ac:dyDescent="0.25">
      <c r="A999" t="s">
        <v>155</v>
      </c>
    </row>
    <row r="1000" spans="1:22" x14ac:dyDescent="0.25">
      <c r="A1000" t="s">
        <v>157</v>
      </c>
    </row>
    <row r="1001" spans="1:22" x14ac:dyDescent="0.25">
      <c r="A1001" t="s">
        <v>159</v>
      </c>
    </row>
    <row r="1002" spans="1:22" x14ac:dyDescent="0.25">
      <c r="A1002" t="s">
        <v>161</v>
      </c>
    </row>
    <row r="1003" spans="1:22" x14ac:dyDescent="0.25">
      <c r="A1003" t="s">
        <v>112</v>
      </c>
      <c r="N1003">
        <v>25.25</v>
      </c>
      <c r="O1003">
        <v>26.22</v>
      </c>
      <c r="P1003">
        <v>66.3</v>
      </c>
    </row>
    <row r="1004" spans="1:22" x14ac:dyDescent="0.25">
      <c r="A1004" t="s">
        <v>99</v>
      </c>
      <c r="B1004">
        <v>19.760000000000002</v>
      </c>
      <c r="C1004">
        <v>685.4</v>
      </c>
      <c r="D1004">
        <v>20</v>
      </c>
      <c r="E1004">
        <v>13677</v>
      </c>
      <c r="F1004">
        <v>34.07</v>
      </c>
      <c r="G1004">
        <v>673.1</v>
      </c>
      <c r="H1004">
        <v>55.72</v>
      </c>
      <c r="I1004">
        <v>12.3</v>
      </c>
      <c r="J1004">
        <v>5.4</v>
      </c>
      <c r="K1004">
        <v>19.2</v>
      </c>
      <c r="L1004">
        <v>0.54</v>
      </c>
      <c r="M1004">
        <v>0.08</v>
      </c>
      <c r="N1004">
        <v>11.39</v>
      </c>
      <c r="O1004">
        <v>11.82</v>
      </c>
      <c r="P1004">
        <v>15.44</v>
      </c>
      <c r="Q1004" t="s">
        <v>1</v>
      </c>
      <c r="R1004">
        <v>679</v>
      </c>
      <c r="S1004">
        <v>0.3</v>
      </c>
      <c r="T1004">
        <v>0.3</v>
      </c>
      <c r="U1004">
        <v>1.64</v>
      </c>
      <c r="V1004">
        <v>1</v>
      </c>
    </row>
    <row r="1005" spans="1:22" x14ac:dyDescent="0.25">
      <c r="A1005" t="s">
        <v>101</v>
      </c>
      <c r="B1005">
        <v>19.760000000000002</v>
      </c>
      <c r="C1005">
        <v>203.04</v>
      </c>
      <c r="D1005">
        <v>20</v>
      </c>
      <c r="E1005">
        <v>4058</v>
      </c>
      <c r="F1005">
        <v>7.53</v>
      </c>
      <c r="G1005">
        <v>148.79</v>
      </c>
      <c r="H1005">
        <v>3.74</v>
      </c>
      <c r="I1005">
        <v>54.24</v>
      </c>
      <c r="J1005">
        <v>57.91</v>
      </c>
      <c r="K1005">
        <v>47.91</v>
      </c>
      <c r="L1005">
        <v>0.03</v>
      </c>
      <c r="M1005">
        <v>0.01</v>
      </c>
      <c r="N1005">
        <v>1.54</v>
      </c>
      <c r="O1005">
        <v>1.6</v>
      </c>
      <c r="P1005">
        <v>0.73</v>
      </c>
      <c r="Q1005" t="s">
        <v>3</v>
      </c>
      <c r="R1005">
        <v>872</v>
      </c>
      <c r="S1005">
        <v>0.11</v>
      </c>
      <c r="T1005">
        <v>0.25</v>
      </c>
      <c r="U1005">
        <v>1.69</v>
      </c>
      <c r="V1005">
        <v>1</v>
      </c>
    </row>
    <row r="1006" spans="1:22" x14ac:dyDescent="0.25">
      <c r="A1006" t="s">
        <v>102</v>
      </c>
      <c r="B1006">
        <v>19.760000000000002</v>
      </c>
      <c r="C1006">
        <v>303.85000000000002</v>
      </c>
      <c r="D1006">
        <v>40</v>
      </c>
      <c r="E1006">
        <v>12142</v>
      </c>
      <c r="F1006">
        <v>14.41</v>
      </c>
      <c r="G1006">
        <v>284.60000000000002</v>
      </c>
      <c r="H1006">
        <v>15.78</v>
      </c>
      <c r="I1006">
        <v>19.25</v>
      </c>
      <c r="J1006">
        <v>18.5</v>
      </c>
      <c r="K1006">
        <v>20</v>
      </c>
      <c r="L1006">
        <v>0.2</v>
      </c>
      <c r="M1006">
        <v>0.1</v>
      </c>
      <c r="N1006">
        <v>11.8</v>
      </c>
      <c r="O1006">
        <v>12.25</v>
      </c>
      <c r="P1006">
        <v>3.57</v>
      </c>
      <c r="Q1006" t="s">
        <v>4</v>
      </c>
      <c r="R1006">
        <v>1468</v>
      </c>
      <c r="S1006">
        <v>0.46</v>
      </c>
      <c r="T1006">
        <v>0.42</v>
      </c>
      <c r="U1006">
        <v>1.08</v>
      </c>
      <c r="V1006">
        <v>1.01</v>
      </c>
    </row>
    <row r="1007" spans="1:22" x14ac:dyDescent="0.25">
      <c r="A1007" t="s">
        <v>103</v>
      </c>
      <c r="B1007">
        <v>19.760000000000002</v>
      </c>
      <c r="C1007">
        <v>671.43</v>
      </c>
      <c r="D1007">
        <v>20</v>
      </c>
      <c r="E1007">
        <v>13399</v>
      </c>
      <c r="F1007">
        <v>32.92</v>
      </c>
      <c r="G1007">
        <v>650.38</v>
      </c>
      <c r="H1007">
        <v>31.89</v>
      </c>
      <c r="I1007">
        <v>21.05</v>
      </c>
      <c r="J1007">
        <v>21.6</v>
      </c>
      <c r="K1007">
        <v>20.5</v>
      </c>
      <c r="L1007">
        <v>0.43</v>
      </c>
      <c r="M1007">
        <v>0.21</v>
      </c>
      <c r="N1007">
        <v>25.72</v>
      </c>
      <c r="O1007">
        <v>26.7</v>
      </c>
      <c r="P1007">
        <v>7.71</v>
      </c>
      <c r="Q1007" t="s">
        <v>5</v>
      </c>
      <c r="R1007">
        <v>2072</v>
      </c>
      <c r="S1007">
        <v>0.8</v>
      </c>
      <c r="T1007">
        <v>0.42</v>
      </c>
      <c r="U1007">
        <v>1.07</v>
      </c>
      <c r="V1007">
        <v>1</v>
      </c>
    </row>
    <row r="1008" spans="1:22" x14ac:dyDescent="0.25">
      <c r="A1008" t="s">
        <v>104</v>
      </c>
      <c r="B1008">
        <v>19.760000000000002</v>
      </c>
      <c r="C1008">
        <v>79.47</v>
      </c>
      <c r="D1008">
        <v>40</v>
      </c>
      <c r="E1008">
        <v>3178</v>
      </c>
      <c r="F1008">
        <v>2.37</v>
      </c>
      <c r="G1008">
        <v>46.81</v>
      </c>
      <c r="H1008">
        <v>2.4300000000000002</v>
      </c>
      <c r="I1008">
        <v>32.659999999999997</v>
      </c>
      <c r="J1008">
        <v>30.6</v>
      </c>
      <c r="K1008">
        <v>34.299999999999997</v>
      </c>
      <c r="L1008">
        <v>0.04</v>
      </c>
      <c r="M1008">
        <v>0.02</v>
      </c>
      <c r="N1008">
        <v>2.61</v>
      </c>
      <c r="O1008">
        <v>2.71</v>
      </c>
      <c r="P1008">
        <v>0.78</v>
      </c>
      <c r="Q1008" t="s">
        <v>6</v>
      </c>
      <c r="R1008">
        <v>2573</v>
      </c>
      <c r="S1008">
        <v>0.28000000000000003</v>
      </c>
      <c r="T1008">
        <v>0.39</v>
      </c>
      <c r="U1008">
        <v>1.06</v>
      </c>
      <c r="V1008">
        <v>1</v>
      </c>
    </row>
    <row r="1009" spans="1:22" x14ac:dyDescent="0.25">
      <c r="A1009" t="s">
        <v>105</v>
      </c>
      <c r="B1009">
        <v>19.760000000000002</v>
      </c>
      <c r="C1009">
        <v>356.27</v>
      </c>
      <c r="D1009">
        <v>40</v>
      </c>
      <c r="E1009">
        <v>14234</v>
      </c>
      <c r="F1009">
        <v>16.399999999999999</v>
      </c>
      <c r="G1009">
        <v>324.08</v>
      </c>
      <c r="H1009">
        <v>11.07</v>
      </c>
      <c r="I1009">
        <v>32.19</v>
      </c>
      <c r="J1009">
        <v>33.35</v>
      </c>
      <c r="K1009">
        <v>31.25</v>
      </c>
      <c r="L1009">
        <v>0.18</v>
      </c>
      <c r="M1009">
        <v>0.09</v>
      </c>
      <c r="N1009">
        <v>10.56</v>
      </c>
      <c r="O1009">
        <v>10.96</v>
      </c>
      <c r="P1009">
        <v>3.07</v>
      </c>
      <c r="Q1009" t="s">
        <v>7</v>
      </c>
      <c r="R1009">
        <v>1491</v>
      </c>
      <c r="S1009">
        <v>0.32</v>
      </c>
      <c r="T1009">
        <v>0.4</v>
      </c>
      <c r="U1009">
        <v>1.05</v>
      </c>
      <c r="V1009">
        <v>1</v>
      </c>
    </row>
    <row r="1010" spans="1:22" x14ac:dyDescent="0.25">
      <c r="A1010" t="s">
        <v>106</v>
      </c>
      <c r="B1010">
        <v>19.760000000000002</v>
      </c>
      <c r="C1010">
        <v>75.790000000000006</v>
      </c>
      <c r="D1010">
        <v>40</v>
      </c>
      <c r="E1010">
        <v>3031</v>
      </c>
      <c r="F1010">
        <v>1.41</v>
      </c>
      <c r="G1010">
        <v>27.84</v>
      </c>
      <c r="H1010">
        <v>1.58</v>
      </c>
      <c r="I1010">
        <v>47.96</v>
      </c>
      <c r="J1010">
        <v>48.96</v>
      </c>
      <c r="K1010">
        <v>46.96</v>
      </c>
      <c r="L1010">
        <v>0.02</v>
      </c>
      <c r="M1010">
        <v>0.01</v>
      </c>
      <c r="N1010">
        <v>1.41</v>
      </c>
      <c r="O1010">
        <v>1.46</v>
      </c>
      <c r="P1010">
        <v>0.39</v>
      </c>
      <c r="Q1010" t="s">
        <v>8</v>
      </c>
      <c r="R1010">
        <v>2827</v>
      </c>
      <c r="S1010">
        <v>0.27</v>
      </c>
      <c r="T1010">
        <v>0.34</v>
      </c>
      <c r="U1010">
        <v>1.07</v>
      </c>
      <c r="V1010">
        <v>1</v>
      </c>
    </row>
    <row r="1011" spans="1:22" x14ac:dyDescent="0.25">
      <c r="A1011" t="s">
        <v>107</v>
      </c>
      <c r="B1011">
        <v>19.760000000000002</v>
      </c>
      <c r="C1011">
        <v>74.52</v>
      </c>
      <c r="D1011">
        <v>40</v>
      </c>
      <c r="E1011">
        <v>2980</v>
      </c>
      <c r="F1011">
        <v>0.71</v>
      </c>
      <c r="G1011">
        <v>13.98</v>
      </c>
      <c r="H1011">
        <v>1.23</v>
      </c>
      <c r="I1011">
        <v>60.54</v>
      </c>
      <c r="J1011">
        <v>40.36</v>
      </c>
      <c r="K1011">
        <v>80.72</v>
      </c>
      <c r="L1011">
        <v>0.01</v>
      </c>
      <c r="M1011">
        <v>0</v>
      </c>
      <c r="N1011">
        <v>0.41</v>
      </c>
      <c r="O1011">
        <v>0.43</v>
      </c>
      <c r="P1011">
        <v>0.11</v>
      </c>
      <c r="Q1011" t="s">
        <v>9</v>
      </c>
      <c r="R1011">
        <v>1860</v>
      </c>
      <c r="S1011">
        <v>0.16</v>
      </c>
      <c r="T1011">
        <v>0.36</v>
      </c>
      <c r="U1011">
        <v>1.07</v>
      </c>
      <c r="V1011">
        <v>1</v>
      </c>
    </row>
    <row r="1012" spans="1:22" x14ac:dyDescent="0.25">
      <c r="A1012" t="s">
        <v>108</v>
      </c>
      <c r="B1012">
        <v>19.760000000000002</v>
      </c>
      <c r="C1012">
        <v>76.67</v>
      </c>
      <c r="D1012">
        <v>40</v>
      </c>
      <c r="E1012">
        <v>3066</v>
      </c>
      <c r="F1012">
        <v>0.89</v>
      </c>
      <c r="G1012">
        <v>17.559999999999999</v>
      </c>
      <c r="H1012">
        <v>1.3</v>
      </c>
      <c r="I1012">
        <v>59.11</v>
      </c>
      <c r="J1012">
        <v>0</v>
      </c>
      <c r="K1012">
        <v>59.11</v>
      </c>
      <c r="L1012">
        <v>0.03</v>
      </c>
      <c r="M1012">
        <v>0.02</v>
      </c>
      <c r="N1012">
        <v>2.0699999999999998</v>
      </c>
      <c r="O1012">
        <v>2.15</v>
      </c>
      <c r="P1012">
        <v>0.55000000000000004</v>
      </c>
      <c r="Q1012" t="s">
        <v>10</v>
      </c>
      <c r="R1012">
        <v>8953</v>
      </c>
      <c r="S1012">
        <v>0.78</v>
      </c>
      <c r="T1012">
        <v>0.31</v>
      </c>
      <c r="U1012">
        <v>1.07</v>
      </c>
      <c r="V1012">
        <v>1</v>
      </c>
    </row>
    <row r="1013" spans="1:22" x14ac:dyDescent="0.25">
      <c r="A1013" t="s">
        <v>109</v>
      </c>
      <c r="B1013">
        <v>19.760000000000002</v>
      </c>
      <c r="C1013">
        <v>42.26</v>
      </c>
      <c r="D1013">
        <v>20</v>
      </c>
      <c r="E1013">
        <v>845</v>
      </c>
      <c r="F1013">
        <v>1.77</v>
      </c>
      <c r="G1013">
        <v>34.9</v>
      </c>
      <c r="H1013">
        <v>5.74</v>
      </c>
      <c r="I1013">
        <v>7.36</v>
      </c>
      <c r="J1013">
        <v>7.3</v>
      </c>
      <c r="K1013">
        <v>7.4</v>
      </c>
      <c r="L1013">
        <v>0.03</v>
      </c>
      <c r="M1013">
        <v>0.02</v>
      </c>
      <c r="N1013">
        <v>2.76</v>
      </c>
      <c r="O1013">
        <v>2.86</v>
      </c>
      <c r="P1013">
        <v>0.5</v>
      </c>
      <c r="Q1013" t="s">
        <v>11</v>
      </c>
      <c r="R1013">
        <v>2459</v>
      </c>
      <c r="S1013">
        <v>0.38</v>
      </c>
      <c r="T1013">
        <v>0.4</v>
      </c>
      <c r="U1013">
        <v>1.25</v>
      </c>
      <c r="V1013">
        <v>1</v>
      </c>
    </row>
    <row r="1014" spans="1:22" x14ac:dyDescent="0.25">
      <c r="A1014" t="s">
        <v>110</v>
      </c>
      <c r="B1014">
        <v>19.760000000000002</v>
      </c>
      <c r="C1014">
        <v>17.649999999999999</v>
      </c>
      <c r="D1014">
        <v>20</v>
      </c>
      <c r="E1014">
        <v>353</v>
      </c>
      <c r="F1014">
        <v>0.06</v>
      </c>
      <c r="G1014">
        <v>1.2</v>
      </c>
      <c r="H1014">
        <v>1.07</v>
      </c>
      <c r="I1014">
        <v>16.45</v>
      </c>
      <c r="J1014">
        <v>17.2</v>
      </c>
      <c r="K1014">
        <v>15.7</v>
      </c>
      <c r="L1014">
        <v>0</v>
      </c>
      <c r="M1014">
        <v>0</v>
      </c>
      <c r="N1014">
        <v>0.06</v>
      </c>
      <c r="O1014">
        <v>0.06</v>
      </c>
      <c r="P1014">
        <v>0.01</v>
      </c>
      <c r="Q1014" t="s">
        <v>12</v>
      </c>
      <c r="R1014">
        <v>2266</v>
      </c>
      <c r="S1014">
        <v>0.19</v>
      </c>
      <c r="T1014">
        <v>0.42</v>
      </c>
      <c r="U1014">
        <v>1.19</v>
      </c>
      <c r="V1014">
        <v>1.01</v>
      </c>
    </row>
    <row r="1015" spans="1:22" x14ac:dyDescent="0.25">
      <c r="A1015" t="s">
        <v>111</v>
      </c>
      <c r="B1015">
        <v>19.760000000000002</v>
      </c>
      <c r="C1015">
        <v>68.22</v>
      </c>
      <c r="D1015">
        <v>40</v>
      </c>
      <c r="E1015">
        <v>2728</v>
      </c>
      <c r="F1015">
        <v>0.16</v>
      </c>
      <c r="G1015">
        <v>3.2</v>
      </c>
      <c r="H1015">
        <v>1.05</v>
      </c>
      <c r="I1015">
        <v>65.010000000000005</v>
      </c>
      <c r="J1015">
        <v>53.86</v>
      </c>
      <c r="K1015">
        <v>79.47</v>
      </c>
      <c r="L1015">
        <v>0</v>
      </c>
      <c r="M1015">
        <v>0</v>
      </c>
      <c r="N1015">
        <v>0.09</v>
      </c>
      <c r="O1015">
        <v>0.09</v>
      </c>
      <c r="P1015">
        <v>0.02</v>
      </c>
      <c r="Q1015" t="s">
        <v>13</v>
      </c>
      <c r="R1015">
        <v>1816</v>
      </c>
      <c r="S1015">
        <v>0.15</v>
      </c>
      <c r="T1015">
        <v>0.32</v>
      </c>
      <c r="U1015">
        <v>1.07</v>
      </c>
      <c r="V1015">
        <v>1</v>
      </c>
    </row>
    <row r="1016" spans="1:22" x14ac:dyDescent="0.25">
      <c r="A1016" t="s">
        <v>14</v>
      </c>
      <c r="N1016">
        <v>96.31</v>
      </c>
      <c r="O1016">
        <v>100</v>
      </c>
      <c r="P1016">
        <v>100</v>
      </c>
    </row>
    <row r="1017" spans="1:22" x14ac:dyDescent="0.25">
      <c r="A1017" t="s">
        <v>91</v>
      </c>
      <c r="B1017" t="s">
        <v>73</v>
      </c>
    </row>
    <row r="1018" spans="1:22" x14ac:dyDescent="0.25">
      <c r="A1018" t="s">
        <v>147</v>
      </c>
    </row>
    <row r="1019" spans="1:22" x14ac:dyDescent="0.25">
      <c r="A1019" t="s">
        <v>96</v>
      </c>
    </row>
    <row r="1020" spans="1:22" x14ac:dyDescent="0.25">
      <c r="A1020" t="s">
        <v>150</v>
      </c>
    </row>
    <row r="1021" spans="1:22" x14ac:dyDescent="0.25">
      <c r="A1021" t="s">
        <v>152</v>
      </c>
    </row>
    <row r="1022" spans="1:22" x14ac:dyDescent="0.25">
      <c r="A1022" t="s">
        <v>0</v>
      </c>
      <c r="B1022">
        <v>0.63</v>
      </c>
    </row>
    <row r="1023" spans="1:22" x14ac:dyDescent="0.25">
      <c r="A1023" t="s">
        <v>154</v>
      </c>
    </row>
    <row r="1024" spans="1:22" x14ac:dyDescent="0.25">
      <c r="A1024" t="s">
        <v>2</v>
      </c>
      <c r="B1024">
        <v>0.48</v>
      </c>
    </row>
    <row r="1025" spans="1:2" x14ac:dyDescent="0.25">
      <c r="A1025" t="s">
        <v>156</v>
      </c>
    </row>
    <row r="1026" spans="1:2" x14ac:dyDescent="0.25">
      <c r="A1026" t="s">
        <v>158</v>
      </c>
    </row>
    <row r="1027" spans="1:2" x14ac:dyDescent="0.25">
      <c r="A1027" t="s">
        <v>160</v>
      </c>
    </row>
    <row r="1028" spans="1:2" x14ac:dyDescent="0.25">
      <c r="A1028" t="s">
        <v>161</v>
      </c>
    </row>
    <row r="1029" spans="1:2" x14ac:dyDescent="0.25">
      <c r="A1029" t="s">
        <v>1</v>
      </c>
      <c r="B1029">
        <v>26.09</v>
      </c>
    </row>
    <row r="1030" spans="1:2" x14ac:dyDescent="0.25">
      <c r="A1030" t="s">
        <v>3</v>
      </c>
      <c r="B1030">
        <v>1.96</v>
      </c>
    </row>
    <row r="1031" spans="1:2" x14ac:dyDescent="0.25">
      <c r="A1031" t="s">
        <v>4</v>
      </c>
      <c r="B1031">
        <v>13.84</v>
      </c>
    </row>
    <row r="1032" spans="1:2" x14ac:dyDescent="0.25">
      <c r="A1032" t="s">
        <v>5</v>
      </c>
      <c r="B1032">
        <v>30.12</v>
      </c>
    </row>
    <row r="1033" spans="1:2" x14ac:dyDescent="0.25">
      <c r="A1033" t="s">
        <v>6</v>
      </c>
      <c r="B1033">
        <v>3.06</v>
      </c>
    </row>
    <row r="1034" spans="1:2" x14ac:dyDescent="0.25">
      <c r="A1034" t="s">
        <v>7</v>
      </c>
      <c r="B1034">
        <v>12.31</v>
      </c>
    </row>
    <row r="1035" spans="1:2" x14ac:dyDescent="0.25">
      <c r="A1035" t="s">
        <v>8</v>
      </c>
      <c r="B1035">
        <v>1.63</v>
      </c>
    </row>
    <row r="1036" spans="1:2" x14ac:dyDescent="0.25">
      <c r="A1036" t="s">
        <v>9</v>
      </c>
      <c r="B1036">
        <v>0.48</v>
      </c>
    </row>
    <row r="1037" spans="1:2" x14ac:dyDescent="0.25">
      <c r="A1037" t="s">
        <v>10</v>
      </c>
      <c r="B1037">
        <v>2.39</v>
      </c>
    </row>
    <row r="1038" spans="1:2" x14ac:dyDescent="0.25">
      <c r="A1038" t="s">
        <v>11</v>
      </c>
      <c r="B1038">
        <v>3.14</v>
      </c>
    </row>
    <row r="1039" spans="1:2" x14ac:dyDescent="0.25">
      <c r="A1039" t="s">
        <v>12</v>
      </c>
      <c r="B1039">
        <v>7.0000000000000007E-2</v>
      </c>
    </row>
    <row r="1040" spans="1:2" x14ac:dyDescent="0.25">
      <c r="A1040" t="s">
        <v>13</v>
      </c>
      <c r="B1040">
        <v>0.1</v>
      </c>
    </row>
    <row r="1041" spans="1:22" x14ac:dyDescent="0.25">
      <c r="A1041" t="s">
        <v>14</v>
      </c>
      <c r="B1041">
        <v>96.31</v>
      </c>
    </row>
    <row r="1043" spans="1:22" x14ac:dyDescent="0.25">
      <c r="B1043" t="s">
        <v>182</v>
      </c>
    </row>
    <row r="1044" spans="1:22" x14ac:dyDescent="0.25">
      <c r="A1044" t="s">
        <v>146</v>
      </c>
    </row>
    <row r="1045" spans="1:22" x14ac:dyDescent="0.25">
      <c r="A1045" t="s">
        <v>96</v>
      </c>
    </row>
    <row r="1046" spans="1:22" x14ac:dyDescent="0.25">
      <c r="A1046" t="s">
        <v>149</v>
      </c>
    </row>
    <row r="1047" spans="1:22" x14ac:dyDescent="0.25">
      <c r="A1047" t="s">
        <v>151</v>
      </c>
    </row>
    <row r="1048" spans="1:22" x14ac:dyDescent="0.25">
      <c r="A1048" t="s">
        <v>98</v>
      </c>
      <c r="B1048">
        <v>19.75</v>
      </c>
      <c r="C1048">
        <v>141.97</v>
      </c>
      <c r="D1048">
        <v>20</v>
      </c>
      <c r="E1048">
        <v>2838</v>
      </c>
      <c r="F1048">
        <v>4.68</v>
      </c>
      <c r="G1048">
        <v>92.36</v>
      </c>
      <c r="H1048">
        <v>2.86</v>
      </c>
      <c r="I1048">
        <v>49.61</v>
      </c>
      <c r="J1048">
        <v>43.61</v>
      </c>
      <c r="K1048">
        <v>55.61</v>
      </c>
      <c r="L1048">
        <v>0.01</v>
      </c>
      <c r="M1048">
        <v>0</v>
      </c>
      <c r="N1048">
        <v>0.33</v>
      </c>
      <c r="O1048">
        <v>0.34</v>
      </c>
      <c r="P1048">
        <v>0.49</v>
      </c>
      <c r="Q1048" t="s">
        <v>0</v>
      </c>
      <c r="R1048">
        <v>287</v>
      </c>
      <c r="S1048">
        <v>0.03</v>
      </c>
      <c r="T1048">
        <v>0.24</v>
      </c>
      <c r="U1048">
        <v>1.88</v>
      </c>
      <c r="V1048">
        <v>1.01</v>
      </c>
    </row>
    <row r="1049" spans="1:22" x14ac:dyDescent="0.25">
      <c r="A1049" t="s">
        <v>153</v>
      </c>
    </row>
    <row r="1050" spans="1:22" x14ac:dyDescent="0.25">
      <c r="A1050" t="s">
        <v>100</v>
      </c>
      <c r="B1050">
        <v>19.75</v>
      </c>
      <c r="C1050">
        <v>249.3</v>
      </c>
      <c r="D1050">
        <v>20</v>
      </c>
      <c r="E1050">
        <v>4982</v>
      </c>
      <c r="F1050">
        <v>11.6</v>
      </c>
      <c r="G1050">
        <v>229.1</v>
      </c>
      <c r="H1050">
        <v>12.34</v>
      </c>
      <c r="I1050">
        <v>20.2</v>
      </c>
      <c r="J1050">
        <v>0</v>
      </c>
      <c r="K1050">
        <v>20.2</v>
      </c>
      <c r="L1050">
        <v>0.04</v>
      </c>
      <c r="M1050">
        <v>0.01</v>
      </c>
      <c r="N1050">
        <v>1.48</v>
      </c>
      <c r="O1050">
        <v>1.54</v>
      </c>
      <c r="P1050">
        <v>1.54</v>
      </c>
      <c r="Q1050" t="s">
        <v>2</v>
      </c>
      <c r="R1050">
        <v>407</v>
      </c>
      <c r="S1050">
        <v>7.0000000000000007E-2</v>
      </c>
      <c r="T1050">
        <v>0.46</v>
      </c>
      <c r="U1050">
        <v>1.17</v>
      </c>
      <c r="V1050">
        <v>1.02</v>
      </c>
    </row>
    <row r="1051" spans="1:22" x14ac:dyDescent="0.25">
      <c r="A1051" t="s">
        <v>155</v>
      </c>
    </row>
    <row r="1052" spans="1:22" x14ac:dyDescent="0.25">
      <c r="A1052" t="s">
        <v>157</v>
      </c>
    </row>
    <row r="1053" spans="1:22" x14ac:dyDescent="0.25">
      <c r="A1053" t="s">
        <v>159</v>
      </c>
    </row>
    <row r="1054" spans="1:22" x14ac:dyDescent="0.25">
      <c r="A1054" t="s">
        <v>161</v>
      </c>
    </row>
    <row r="1055" spans="1:22" x14ac:dyDescent="0.25">
      <c r="A1055" t="s">
        <v>112</v>
      </c>
      <c r="N1055">
        <v>25.45</v>
      </c>
      <c r="O1055">
        <v>26.45</v>
      </c>
      <c r="P1055">
        <v>66.28</v>
      </c>
    </row>
    <row r="1056" spans="1:22" x14ac:dyDescent="0.25">
      <c r="A1056" t="s">
        <v>99</v>
      </c>
      <c r="B1056">
        <v>19.75</v>
      </c>
      <c r="C1056">
        <v>707.45</v>
      </c>
      <c r="D1056">
        <v>20</v>
      </c>
      <c r="E1056">
        <v>14116</v>
      </c>
      <c r="F1056">
        <v>35.04</v>
      </c>
      <c r="G1056">
        <v>692.3</v>
      </c>
      <c r="H1056">
        <v>46.69</v>
      </c>
      <c r="I1056">
        <v>15.15</v>
      </c>
      <c r="J1056">
        <v>5.0999999999999996</v>
      </c>
      <c r="K1056">
        <v>25.2</v>
      </c>
      <c r="L1056">
        <v>0.56000000000000005</v>
      </c>
      <c r="M1056">
        <v>0.09</v>
      </c>
      <c r="N1056">
        <v>11.46</v>
      </c>
      <c r="O1056">
        <v>11.91</v>
      </c>
      <c r="P1056">
        <v>15.41</v>
      </c>
      <c r="Q1056" t="s">
        <v>1</v>
      </c>
      <c r="R1056">
        <v>736</v>
      </c>
      <c r="S1056">
        <v>0.3</v>
      </c>
      <c r="T1056">
        <v>0.31</v>
      </c>
      <c r="U1056">
        <v>1.6</v>
      </c>
      <c r="V1056">
        <v>1</v>
      </c>
    </row>
    <row r="1057" spans="1:22" x14ac:dyDescent="0.25">
      <c r="A1057" t="s">
        <v>101</v>
      </c>
      <c r="B1057">
        <v>19.75</v>
      </c>
      <c r="C1057">
        <v>307.45999999999998</v>
      </c>
      <c r="D1057">
        <v>20</v>
      </c>
      <c r="E1057">
        <v>6143</v>
      </c>
      <c r="F1057">
        <v>12.58</v>
      </c>
      <c r="G1057">
        <v>248.46</v>
      </c>
      <c r="H1057">
        <v>5.21</v>
      </c>
      <c r="I1057">
        <v>59</v>
      </c>
      <c r="J1057">
        <v>55.41</v>
      </c>
      <c r="K1057">
        <v>65.209999999999994</v>
      </c>
      <c r="L1057">
        <v>0.05</v>
      </c>
      <c r="M1057">
        <v>0.02</v>
      </c>
      <c r="N1057">
        <v>2.52</v>
      </c>
      <c r="O1057">
        <v>2.62</v>
      </c>
      <c r="P1057">
        <v>1.18</v>
      </c>
      <c r="Q1057" t="s">
        <v>3</v>
      </c>
      <c r="R1057">
        <v>889</v>
      </c>
      <c r="S1057">
        <v>0.13</v>
      </c>
      <c r="T1057">
        <v>0.26</v>
      </c>
      <c r="U1057">
        <v>1.65</v>
      </c>
      <c r="V1057">
        <v>1</v>
      </c>
    </row>
    <row r="1058" spans="1:22" x14ac:dyDescent="0.25">
      <c r="A1058" t="s">
        <v>102</v>
      </c>
      <c r="B1058">
        <v>19.75</v>
      </c>
      <c r="C1058">
        <v>251.41</v>
      </c>
      <c r="D1058">
        <v>40</v>
      </c>
      <c r="E1058">
        <v>10048</v>
      </c>
      <c r="F1058">
        <v>11.81</v>
      </c>
      <c r="G1058">
        <v>233.31</v>
      </c>
      <c r="H1058">
        <v>13.89</v>
      </c>
      <c r="I1058">
        <v>18.100000000000001</v>
      </c>
      <c r="J1058">
        <v>17.05</v>
      </c>
      <c r="K1058">
        <v>19.149999999999999</v>
      </c>
      <c r="L1058">
        <v>0.16</v>
      </c>
      <c r="M1058">
        <v>0.08</v>
      </c>
      <c r="N1058">
        <v>9.85</v>
      </c>
      <c r="O1058">
        <v>10.24</v>
      </c>
      <c r="P1058">
        <v>2.95</v>
      </c>
      <c r="Q1058" t="s">
        <v>4</v>
      </c>
      <c r="R1058">
        <v>1450</v>
      </c>
      <c r="S1058">
        <v>0.41</v>
      </c>
      <c r="T1058">
        <v>0.41</v>
      </c>
      <c r="U1058">
        <v>1.0900000000000001</v>
      </c>
      <c r="V1058">
        <v>1.01</v>
      </c>
    </row>
    <row r="1059" spans="1:22" x14ac:dyDescent="0.25">
      <c r="A1059" t="s">
        <v>103</v>
      </c>
      <c r="B1059">
        <v>19.75</v>
      </c>
      <c r="C1059">
        <v>534.14</v>
      </c>
      <c r="D1059">
        <v>20</v>
      </c>
      <c r="E1059">
        <v>10664</v>
      </c>
      <c r="F1059">
        <v>26.04</v>
      </c>
      <c r="G1059">
        <v>514.44000000000005</v>
      </c>
      <c r="H1059">
        <v>27.11</v>
      </c>
      <c r="I1059">
        <v>19.7</v>
      </c>
      <c r="J1059">
        <v>20</v>
      </c>
      <c r="K1059">
        <v>19.399999999999999</v>
      </c>
      <c r="L1059">
        <v>0.34</v>
      </c>
      <c r="M1059">
        <v>0.17</v>
      </c>
      <c r="N1059">
        <v>20.65</v>
      </c>
      <c r="O1059">
        <v>21.47</v>
      </c>
      <c r="P1059">
        <v>6.14</v>
      </c>
      <c r="Q1059" t="s">
        <v>5</v>
      </c>
      <c r="R1059">
        <v>2036</v>
      </c>
      <c r="S1059">
        <v>0.71</v>
      </c>
      <c r="T1059">
        <v>0.4</v>
      </c>
      <c r="U1059">
        <v>1.08</v>
      </c>
      <c r="V1059">
        <v>1</v>
      </c>
    </row>
    <row r="1060" spans="1:22" x14ac:dyDescent="0.25">
      <c r="A1060" t="s">
        <v>104</v>
      </c>
      <c r="B1060">
        <v>19.75</v>
      </c>
      <c r="C1060">
        <v>70.569999999999993</v>
      </c>
      <c r="D1060">
        <v>40</v>
      </c>
      <c r="E1060">
        <v>2822</v>
      </c>
      <c r="F1060">
        <v>1.99</v>
      </c>
      <c r="G1060">
        <v>39.24</v>
      </c>
      <c r="H1060">
        <v>2.25</v>
      </c>
      <c r="I1060">
        <v>31.33</v>
      </c>
      <c r="J1060">
        <v>31.6</v>
      </c>
      <c r="K1060">
        <v>31.1</v>
      </c>
      <c r="L1060">
        <v>0.04</v>
      </c>
      <c r="M1060">
        <v>0.02</v>
      </c>
      <c r="N1060">
        <v>2.21</v>
      </c>
      <c r="O1060">
        <v>2.2999999999999998</v>
      </c>
      <c r="P1060">
        <v>0.65</v>
      </c>
      <c r="Q1060" t="s">
        <v>6</v>
      </c>
      <c r="R1060">
        <v>2547</v>
      </c>
      <c r="S1060">
        <v>0.27</v>
      </c>
      <c r="T1060">
        <v>0.38</v>
      </c>
      <c r="U1060">
        <v>1.07</v>
      </c>
      <c r="V1060">
        <v>1</v>
      </c>
    </row>
    <row r="1061" spans="1:22" x14ac:dyDescent="0.25">
      <c r="A1061" t="s">
        <v>105</v>
      </c>
      <c r="B1061">
        <v>19.75</v>
      </c>
      <c r="C1061">
        <v>300.17</v>
      </c>
      <c r="D1061">
        <v>40</v>
      </c>
      <c r="E1061">
        <v>11995</v>
      </c>
      <c r="F1061">
        <v>13.6</v>
      </c>
      <c r="G1061">
        <v>268.68</v>
      </c>
      <c r="H1061">
        <v>9.5299999999999994</v>
      </c>
      <c r="I1061">
        <v>31.49</v>
      </c>
      <c r="J1061">
        <v>33.6</v>
      </c>
      <c r="K1061">
        <v>29.8</v>
      </c>
      <c r="L1061">
        <v>0.15</v>
      </c>
      <c r="M1061">
        <v>7.0000000000000007E-2</v>
      </c>
      <c r="N1061">
        <v>8.8800000000000008</v>
      </c>
      <c r="O1061">
        <v>9.23</v>
      </c>
      <c r="P1061">
        <v>2.56</v>
      </c>
      <c r="Q1061" t="s">
        <v>7</v>
      </c>
      <c r="R1061">
        <v>1496</v>
      </c>
      <c r="S1061">
        <v>0.3</v>
      </c>
      <c r="T1061">
        <v>0.39</v>
      </c>
      <c r="U1061">
        <v>1.07</v>
      </c>
      <c r="V1061">
        <v>1</v>
      </c>
    </row>
    <row r="1062" spans="1:22" x14ac:dyDescent="0.25">
      <c r="A1062" t="s">
        <v>106</v>
      </c>
      <c r="B1062">
        <v>19.75</v>
      </c>
      <c r="C1062">
        <v>79.72</v>
      </c>
      <c r="D1062">
        <v>40</v>
      </c>
      <c r="E1062">
        <v>3188</v>
      </c>
      <c r="F1062">
        <v>1.58</v>
      </c>
      <c r="G1062">
        <v>31.26</v>
      </c>
      <c r="H1062">
        <v>1.65</v>
      </c>
      <c r="I1062">
        <v>48.46</v>
      </c>
      <c r="J1062">
        <v>51.51</v>
      </c>
      <c r="K1062">
        <v>45.41</v>
      </c>
      <c r="L1062">
        <v>0.02</v>
      </c>
      <c r="M1062">
        <v>0.01</v>
      </c>
      <c r="N1062">
        <v>1.59</v>
      </c>
      <c r="O1062">
        <v>1.65</v>
      </c>
      <c r="P1062">
        <v>0.44</v>
      </c>
      <c r="Q1062" t="s">
        <v>8</v>
      </c>
      <c r="R1062">
        <v>2849</v>
      </c>
      <c r="S1062">
        <v>0.27</v>
      </c>
      <c r="T1062">
        <v>0.34</v>
      </c>
      <c r="U1062">
        <v>1.07</v>
      </c>
      <c r="V1062">
        <v>1</v>
      </c>
    </row>
    <row r="1063" spans="1:22" x14ac:dyDescent="0.25">
      <c r="A1063" t="s">
        <v>107</v>
      </c>
      <c r="B1063">
        <v>19.75</v>
      </c>
      <c r="C1063">
        <v>66.94</v>
      </c>
      <c r="D1063">
        <v>40</v>
      </c>
      <c r="E1063">
        <v>2677</v>
      </c>
      <c r="F1063">
        <v>0.46</v>
      </c>
      <c r="G1063">
        <v>9.18</v>
      </c>
      <c r="H1063">
        <v>1.1599999999999999</v>
      </c>
      <c r="I1063">
        <v>57.76</v>
      </c>
      <c r="J1063">
        <v>41.36</v>
      </c>
      <c r="K1063">
        <v>74.17</v>
      </c>
      <c r="L1063">
        <v>0</v>
      </c>
      <c r="M1063">
        <v>0</v>
      </c>
      <c r="N1063">
        <v>0.27</v>
      </c>
      <c r="O1063">
        <v>0.28000000000000003</v>
      </c>
      <c r="P1063">
        <v>0.08</v>
      </c>
      <c r="Q1063" t="s">
        <v>9</v>
      </c>
      <c r="R1063">
        <v>1828</v>
      </c>
      <c r="S1063">
        <v>0.16</v>
      </c>
      <c r="T1063">
        <v>0.35</v>
      </c>
      <c r="U1063">
        <v>1.07</v>
      </c>
      <c r="V1063">
        <v>1</v>
      </c>
    </row>
    <row r="1064" spans="1:22" x14ac:dyDescent="0.25">
      <c r="A1064" t="s">
        <v>108</v>
      </c>
      <c r="B1064">
        <v>19.75</v>
      </c>
      <c r="C1064">
        <v>80.17</v>
      </c>
      <c r="D1064">
        <v>40</v>
      </c>
      <c r="E1064">
        <v>3206</v>
      </c>
      <c r="F1064">
        <v>0.87</v>
      </c>
      <c r="G1064">
        <v>17.11</v>
      </c>
      <c r="H1064">
        <v>1.27</v>
      </c>
      <c r="I1064">
        <v>63.06</v>
      </c>
      <c r="J1064">
        <v>0</v>
      </c>
      <c r="K1064">
        <v>63.06</v>
      </c>
      <c r="L1064">
        <v>0.03</v>
      </c>
      <c r="M1064">
        <v>0.02</v>
      </c>
      <c r="N1064">
        <v>2.02</v>
      </c>
      <c r="O1064">
        <v>2.1</v>
      </c>
      <c r="P1064">
        <v>0.53</v>
      </c>
      <c r="Q1064" t="s">
        <v>10</v>
      </c>
      <c r="R1064">
        <v>9247</v>
      </c>
      <c r="S1064">
        <v>0.8</v>
      </c>
      <c r="T1064">
        <v>0.31</v>
      </c>
      <c r="U1064">
        <v>1.07</v>
      </c>
      <c r="V1064">
        <v>1</v>
      </c>
    </row>
    <row r="1065" spans="1:22" x14ac:dyDescent="0.25">
      <c r="A1065" t="s">
        <v>109</v>
      </c>
      <c r="B1065">
        <v>19.75</v>
      </c>
      <c r="C1065">
        <v>107.19</v>
      </c>
      <c r="D1065">
        <v>20</v>
      </c>
      <c r="E1065">
        <v>2143</v>
      </c>
      <c r="F1065">
        <v>5.07</v>
      </c>
      <c r="G1065">
        <v>100.15</v>
      </c>
      <c r="H1065">
        <v>15.22</v>
      </c>
      <c r="I1065">
        <v>7.04</v>
      </c>
      <c r="J1065">
        <v>8.1</v>
      </c>
      <c r="K1065">
        <v>6.3</v>
      </c>
      <c r="L1065">
        <v>7.0000000000000007E-2</v>
      </c>
      <c r="M1065">
        <v>0.06</v>
      </c>
      <c r="N1065">
        <v>7.9</v>
      </c>
      <c r="O1065">
        <v>8.2100000000000009</v>
      </c>
      <c r="P1065">
        <v>1.42</v>
      </c>
      <c r="Q1065" t="s">
        <v>11</v>
      </c>
      <c r="R1065">
        <v>2401</v>
      </c>
      <c r="S1065">
        <v>0.59</v>
      </c>
      <c r="T1065">
        <v>0.4</v>
      </c>
      <c r="U1065">
        <v>1.24</v>
      </c>
      <c r="V1065">
        <v>1</v>
      </c>
    </row>
    <row r="1066" spans="1:22" x14ac:dyDescent="0.25">
      <c r="A1066" t="s">
        <v>110</v>
      </c>
      <c r="B1066">
        <v>19.75</v>
      </c>
      <c r="C1066">
        <v>39.11</v>
      </c>
      <c r="D1066">
        <v>20</v>
      </c>
      <c r="E1066">
        <v>782</v>
      </c>
      <c r="F1066">
        <v>1.1499999999999999</v>
      </c>
      <c r="G1066">
        <v>22.65</v>
      </c>
      <c r="H1066">
        <v>2.38</v>
      </c>
      <c r="I1066">
        <v>16.45</v>
      </c>
      <c r="J1066">
        <v>15.7</v>
      </c>
      <c r="K1066">
        <v>17.2</v>
      </c>
      <c r="L1066">
        <v>0.01</v>
      </c>
      <c r="M1066">
        <v>0.01</v>
      </c>
      <c r="N1066">
        <v>1.1299999999999999</v>
      </c>
      <c r="O1066">
        <v>1.17</v>
      </c>
      <c r="P1066">
        <v>0.2</v>
      </c>
      <c r="Q1066" t="s">
        <v>12</v>
      </c>
      <c r="R1066">
        <v>2306</v>
      </c>
      <c r="S1066">
        <v>0.25</v>
      </c>
      <c r="T1066">
        <v>0.41</v>
      </c>
      <c r="U1066">
        <v>1.21</v>
      </c>
      <c r="V1066">
        <v>1</v>
      </c>
    </row>
    <row r="1067" spans="1:22" x14ac:dyDescent="0.25">
      <c r="A1067" t="s">
        <v>111</v>
      </c>
      <c r="B1067">
        <v>19.75</v>
      </c>
      <c r="C1067">
        <v>79.3</v>
      </c>
      <c r="D1067">
        <v>40</v>
      </c>
      <c r="E1067">
        <v>3171</v>
      </c>
      <c r="F1067">
        <v>0.85</v>
      </c>
      <c r="G1067">
        <v>16.79</v>
      </c>
      <c r="H1067">
        <v>1.27</v>
      </c>
      <c r="I1067">
        <v>62.5</v>
      </c>
      <c r="J1067">
        <v>56.36</v>
      </c>
      <c r="K1067">
        <v>70.47</v>
      </c>
      <c r="L1067">
        <v>0.01</v>
      </c>
      <c r="M1067">
        <v>0</v>
      </c>
      <c r="N1067">
        <v>0.47</v>
      </c>
      <c r="O1067">
        <v>0.49</v>
      </c>
      <c r="P1067">
        <v>0.12</v>
      </c>
      <c r="Q1067" t="s">
        <v>13</v>
      </c>
      <c r="R1067">
        <v>1782</v>
      </c>
      <c r="S1067">
        <v>0.16</v>
      </c>
      <c r="T1067">
        <v>0.32</v>
      </c>
      <c r="U1067">
        <v>1.07</v>
      </c>
      <c r="V1067">
        <v>1</v>
      </c>
    </row>
    <row r="1068" spans="1:22" x14ac:dyDescent="0.25">
      <c r="A1068" t="s">
        <v>14</v>
      </c>
      <c r="N1068">
        <v>96.2</v>
      </c>
      <c r="O1068">
        <v>100</v>
      </c>
      <c r="P1068">
        <v>100</v>
      </c>
    </row>
    <row r="1069" spans="1:22" x14ac:dyDescent="0.25">
      <c r="A1069" t="s">
        <v>91</v>
      </c>
      <c r="B1069" t="s">
        <v>73</v>
      </c>
    </row>
    <row r="1070" spans="1:22" x14ac:dyDescent="0.25">
      <c r="A1070" t="s">
        <v>147</v>
      </c>
    </row>
    <row r="1071" spans="1:22" x14ac:dyDescent="0.25">
      <c r="A1071" t="s">
        <v>96</v>
      </c>
    </row>
    <row r="1072" spans="1:22" x14ac:dyDescent="0.25">
      <c r="A1072" t="s">
        <v>150</v>
      </c>
    </row>
    <row r="1073" spans="1:2" x14ac:dyDescent="0.25">
      <c r="A1073" t="s">
        <v>152</v>
      </c>
    </row>
    <row r="1074" spans="1:2" x14ac:dyDescent="0.25">
      <c r="A1074" t="s">
        <v>0</v>
      </c>
      <c r="B1074">
        <v>0.71</v>
      </c>
    </row>
    <row r="1075" spans="1:2" x14ac:dyDescent="0.25">
      <c r="A1075" t="s">
        <v>154</v>
      </c>
    </row>
    <row r="1076" spans="1:2" x14ac:dyDescent="0.25">
      <c r="A1076" t="s">
        <v>2</v>
      </c>
      <c r="B1076">
        <v>2.0699999999999998</v>
      </c>
    </row>
    <row r="1077" spans="1:2" x14ac:dyDescent="0.25">
      <c r="A1077" t="s">
        <v>156</v>
      </c>
    </row>
    <row r="1078" spans="1:2" x14ac:dyDescent="0.25">
      <c r="A1078" t="s">
        <v>158</v>
      </c>
    </row>
    <row r="1079" spans="1:2" x14ac:dyDescent="0.25">
      <c r="A1079" t="s">
        <v>160</v>
      </c>
    </row>
    <row r="1080" spans="1:2" x14ac:dyDescent="0.25">
      <c r="A1080" t="s">
        <v>161</v>
      </c>
    </row>
    <row r="1081" spans="1:2" x14ac:dyDescent="0.25">
      <c r="A1081" t="s">
        <v>1</v>
      </c>
      <c r="B1081">
        <v>26.25</v>
      </c>
    </row>
    <row r="1082" spans="1:2" x14ac:dyDescent="0.25">
      <c r="A1082" t="s">
        <v>3</v>
      </c>
      <c r="B1082">
        <v>3.2</v>
      </c>
    </row>
    <row r="1083" spans="1:2" x14ac:dyDescent="0.25">
      <c r="A1083" t="s">
        <v>4</v>
      </c>
      <c r="B1083">
        <v>11.55</v>
      </c>
    </row>
    <row r="1084" spans="1:2" x14ac:dyDescent="0.25">
      <c r="A1084" t="s">
        <v>5</v>
      </c>
      <c r="B1084">
        <v>24.19</v>
      </c>
    </row>
    <row r="1085" spans="1:2" x14ac:dyDescent="0.25">
      <c r="A1085" t="s">
        <v>6</v>
      </c>
      <c r="B1085">
        <v>2.59</v>
      </c>
    </row>
    <row r="1086" spans="1:2" x14ac:dyDescent="0.25">
      <c r="A1086" t="s">
        <v>7</v>
      </c>
      <c r="B1086">
        <v>10.35</v>
      </c>
    </row>
    <row r="1087" spans="1:2" x14ac:dyDescent="0.25">
      <c r="A1087" t="s">
        <v>8</v>
      </c>
      <c r="B1087">
        <v>1.84</v>
      </c>
    </row>
    <row r="1088" spans="1:2" x14ac:dyDescent="0.25">
      <c r="A1088" t="s">
        <v>9</v>
      </c>
      <c r="B1088">
        <v>0.32</v>
      </c>
    </row>
    <row r="1089" spans="1:22" x14ac:dyDescent="0.25">
      <c r="A1089" t="s">
        <v>10</v>
      </c>
      <c r="B1089">
        <v>2.33</v>
      </c>
    </row>
    <row r="1090" spans="1:22" x14ac:dyDescent="0.25">
      <c r="A1090" t="s">
        <v>11</v>
      </c>
      <c r="B1090">
        <v>8.99</v>
      </c>
    </row>
    <row r="1091" spans="1:22" x14ac:dyDescent="0.25">
      <c r="A1091" t="s">
        <v>12</v>
      </c>
      <c r="B1091">
        <v>1.28</v>
      </c>
    </row>
    <row r="1092" spans="1:22" x14ac:dyDescent="0.25">
      <c r="A1092" t="s">
        <v>13</v>
      </c>
      <c r="B1092">
        <v>0.54</v>
      </c>
    </row>
    <row r="1093" spans="1:22" x14ac:dyDescent="0.25">
      <c r="A1093" t="s">
        <v>14</v>
      </c>
      <c r="B1093">
        <v>96.2</v>
      </c>
    </row>
    <row r="1095" spans="1:22" x14ac:dyDescent="0.25">
      <c r="B1095" t="s">
        <v>183</v>
      </c>
    </row>
    <row r="1096" spans="1:22" x14ac:dyDescent="0.25">
      <c r="A1096" t="s">
        <v>146</v>
      </c>
    </row>
    <row r="1097" spans="1:22" x14ac:dyDescent="0.25">
      <c r="A1097" t="s">
        <v>96</v>
      </c>
    </row>
    <row r="1098" spans="1:22" x14ac:dyDescent="0.25">
      <c r="A1098" t="s">
        <v>149</v>
      </c>
    </row>
    <row r="1099" spans="1:22" x14ac:dyDescent="0.25">
      <c r="A1099" t="s">
        <v>151</v>
      </c>
    </row>
    <row r="1100" spans="1:22" x14ac:dyDescent="0.25">
      <c r="A1100" t="s">
        <v>98</v>
      </c>
      <c r="B1100">
        <v>19.78</v>
      </c>
      <c r="C1100">
        <v>111.54</v>
      </c>
      <c r="D1100">
        <v>20</v>
      </c>
      <c r="E1100">
        <v>2230</v>
      </c>
      <c r="F1100">
        <v>3</v>
      </c>
      <c r="G1100">
        <v>59.33</v>
      </c>
      <c r="H1100">
        <v>2.14</v>
      </c>
      <c r="I1100">
        <v>52.21</v>
      </c>
      <c r="J1100">
        <v>46.01</v>
      </c>
      <c r="K1100">
        <v>58.41</v>
      </c>
      <c r="L1100">
        <v>0.01</v>
      </c>
      <c r="M1100">
        <v>0</v>
      </c>
      <c r="N1100">
        <v>0.22</v>
      </c>
      <c r="O1100">
        <v>0.22</v>
      </c>
      <c r="P1100">
        <v>0.32</v>
      </c>
      <c r="Q1100" t="s">
        <v>0</v>
      </c>
      <c r="R1100">
        <v>304</v>
      </c>
      <c r="S1100">
        <v>0.03</v>
      </c>
      <c r="T1100">
        <v>0.22</v>
      </c>
      <c r="U1100">
        <v>1.95</v>
      </c>
      <c r="V1100">
        <v>1</v>
      </c>
    </row>
    <row r="1101" spans="1:22" x14ac:dyDescent="0.25">
      <c r="A1101" t="s">
        <v>153</v>
      </c>
    </row>
    <row r="1102" spans="1:22" x14ac:dyDescent="0.25">
      <c r="A1102" t="s">
        <v>100</v>
      </c>
      <c r="B1102">
        <v>19.78</v>
      </c>
      <c r="C1102">
        <v>68.27</v>
      </c>
      <c r="D1102">
        <v>20</v>
      </c>
      <c r="E1102">
        <v>1365</v>
      </c>
      <c r="F1102">
        <v>2.37</v>
      </c>
      <c r="G1102">
        <v>46.86</v>
      </c>
      <c r="H1102">
        <v>3.19</v>
      </c>
      <c r="I1102">
        <v>21.4</v>
      </c>
      <c r="J1102">
        <v>0</v>
      </c>
      <c r="K1102">
        <v>21.4</v>
      </c>
      <c r="L1102">
        <v>0.01</v>
      </c>
      <c r="M1102">
        <v>0</v>
      </c>
      <c r="N1102">
        <v>0.28999999999999998</v>
      </c>
      <c r="O1102">
        <v>0.3</v>
      </c>
      <c r="P1102">
        <v>0.31</v>
      </c>
      <c r="Q1102" t="s">
        <v>2</v>
      </c>
      <c r="R1102">
        <v>406</v>
      </c>
      <c r="S1102">
        <v>0.04</v>
      </c>
      <c r="T1102">
        <v>0.48</v>
      </c>
      <c r="U1102">
        <v>1.1499999999999999</v>
      </c>
      <c r="V1102">
        <v>1.03</v>
      </c>
    </row>
    <row r="1103" spans="1:22" x14ac:dyDescent="0.25">
      <c r="A1103" t="s">
        <v>155</v>
      </c>
    </row>
    <row r="1104" spans="1:22" x14ac:dyDescent="0.25">
      <c r="A1104" t="s">
        <v>157</v>
      </c>
    </row>
    <row r="1105" spans="1:22" x14ac:dyDescent="0.25">
      <c r="A1105" t="s">
        <v>159</v>
      </c>
    </row>
    <row r="1106" spans="1:22" x14ac:dyDescent="0.25">
      <c r="A1106" t="s">
        <v>161</v>
      </c>
    </row>
    <row r="1107" spans="1:22" x14ac:dyDescent="0.25">
      <c r="A1107" t="s">
        <v>112</v>
      </c>
      <c r="N1107">
        <v>25.51</v>
      </c>
      <c r="O1107">
        <v>26.16</v>
      </c>
      <c r="P1107">
        <v>66.36</v>
      </c>
    </row>
    <row r="1108" spans="1:22" x14ac:dyDescent="0.25">
      <c r="A1108" t="s">
        <v>99</v>
      </c>
      <c r="B1108">
        <v>19.78</v>
      </c>
      <c r="C1108">
        <v>695.84</v>
      </c>
      <c r="D1108">
        <v>20</v>
      </c>
      <c r="E1108">
        <v>13885</v>
      </c>
      <c r="F1108">
        <v>34.78</v>
      </c>
      <c r="G1108">
        <v>688.04</v>
      </c>
      <c r="H1108">
        <v>89.21</v>
      </c>
      <c r="I1108">
        <v>7.8</v>
      </c>
      <c r="J1108">
        <v>5.2</v>
      </c>
      <c r="K1108">
        <v>10.4</v>
      </c>
      <c r="L1108">
        <v>0.55000000000000004</v>
      </c>
      <c r="M1108">
        <v>0.08</v>
      </c>
      <c r="N1108">
        <v>11.63</v>
      </c>
      <c r="O1108">
        <v>11.92</v>
      </c>
      <c r="P1108">
        <v>15.62</v>
      </c>
      <c r="Q1108" t="s">
        <v>1</v>
      </c>
      <c r="R1108">
        <v>541</v>
      </c>
      <c r="S1108">
        <v>0.3</v>
      </c>
      <c r="T1108">
        <v>0.3</v>
      </c>
      <c r="U1108">
        <v>1.64</v>
      </c>
      <c r="V1108">
        <v>1</v>
      </c>
    </row>
    <row r="1109" spans="1:22" x14ac:dyDescent="0.25">
      <c r="A1109" t="s">
        <v>101</v>
      </c>
      <c r="B1109">
        <v>19.78</v>
      </c>
      <c r="C1109">
        <v>100.43</v>
      </c>
      <c r="D1109">
        <v>20</v>
      </c>
      <c r="E1109">
        <v>2008</v>
      </c>
      <c r="F1109">
        <v>2.27</v>
      </c>
      <c r="G1109">
        <v>44.97</v>
      </c>
      <c r="H1109">
        <v>1.81</v>
      </c>
      <c r="I1109">
        <v>55.46</v>
      </c>
      <c r="J1109">
        <v>59.31</v>
      </c>
      <c r="K1109">
        <v>48.81</v>
      </c>
      <c r="L1109">
        <v>0.01</v>
      </c>
      <c r="M1109">
        <v>0</v>
      </c>
      <c r="N1109">
        <v>0.47</v>
      </c>
      <c r="O1109">
        <v>0.48</v>
      </c>
      <c r="P1109">
        <v>0.22</v>
      </c>
      <c r="Q1109" t="s">
        <v>3</v>
      </c>
      <c r="R1109">
        <v>880</v>
      </c>
      <c r="S1109">
        <v>0.09</v>
      </c>
      <c r="T1109">
        <v>0.25</v>
      </c>
      <c r="U1109">
        <v>1.69</v>
      </c>
      <c r="V1109">
        <v>1</v>
      </c>
    </row>
    <row r="1110" spans="1:22" x14ac:dyDescent="0.25">
      <c r="A1110" t="s">
        <v>102</v>
      </c>
      <c r="B1110">
        <v>19.78</v>
      </c>
      <c r="C1110">
        <v>325.98</v>
      </c>
      <c r="D1110">
        <v>40</v>
      </c>
      <c r="E1110">
        <v>13025</v>
      </c>
      <c r="F1110">
        <v>15.49</v>
      </c>
      <c r="G1110">
        <v>306.35000000000002</v>
      </c>
      <c r="H1110">
        <v>16.61</v>
      </c>
      <c r="I1110">
        <v>19.63</v>
      </c>
      <c r="J1110">
        <v>19.05</v>
      </c>
      <c r="K1110">
        <v>20.2</v>
      </c>
      <c r="L1110">
        <v>0.21</v>
      </c>
      <c r="M1110">
        <v>0.11</v>
      </c>
      <c r="N1110">
        <v>12.66</v>
      </c>
      <c r="O1110">
        <v>12.98</v>
      </c>
      <c r="P1110">
        <v>3.79</v>
      </c>
      <c r="Q1110" t="s">
        <v>4</v>
      </c>
      <c r="R1110">
        <v>1478</v>
      </c>
      <c r="S1110">
        <v>0.49</v>
      </c>
      <c r="T1110">
        <v>0.42</v>
      </c>
      <c r="U1110">
        <v>1.07</v>
      </c>
      <c r="V1110">
        <v>1.01</v>
      </c>
    </row>
    <row r="1111" spans="1:22" x14ac:dyDescent="0.25">
      <c r="A1111" t="s">
        <v>103</v>
      </c>
      <c r="B1111">
        <v>19.78</v>
      </c>
      <c r="C1111">
        <v>727.64</v>
      </c>
      <c r="D1111">
        <v>20</v>
      </c>
      <c r="E1111">
        <v>14518</v>
      </c>
      <c r="F1111">
        <v>35.79</v>
      </c>
      <c r="G1111">
        <v>708.04</v>
      </c>
      <c r="H1111">
        <v>37.119999999999997</v>
      </c>
      <c r="I1111">
        <v>19.600000000000001</v>
      </c>
      <c r="J1111">
        <v>20.6</v>
      </c>
      <c r="K1111">
        <v>18.600000000000001</v>
      </c>
      <c r="L1111">
        <v>0.47</v>
      </c>
      <c r="M1111">
        <v>0.23</v>
      </c>
      <c r="N1111">
        <v>27.9</v>
      </c>
      <c r="O1111">
        <v>28.61</v>
      </c>
      <c r="P1111">
        <v>8.2899999999999991</v>
      </c>
      <c r="Q1111" t="s">
        <v>5</v>
      </c>
      <c r="R1111">
        <v>1993</v>
      </c>
      <c r="S1111">
        <v>0.84</v>
      </c>
      <c r="T1111">
        <v>0.42</v>
      </c>
      <c r="U1111">
        <v>1.07</v>
      </c>
      <c r="V1111">
        <v>1</v>
      </c>
    </row>
    <row r="1112" spans="1:22" x14ac:dyDescent="0.25">
      <c r="A1112" t="s">
        <v>104</v>
      </c>
      <c r="B1112">
        <v>19.78</v>
      </c>
      <c r="C1112">
        <v>82.82</v>
      </c>
      <c r="D1112">
        <v>40</v>
      </c>
      <c r="E1112">
        <v>3312</v>
      </c>
      <c r="F1112">
        <v>2.5099999999999998</v>
      </c>
      <c r="G1112">
        <v>49.65</v>
      </c>
      <c r="H1112">
        <v>2.5</v>
      </c>
      <c r="I1112">
        <v>33.18</v>
      </c>
      <c r="J1112">
        <v>33.200000000000003</v>
      </c>
      <c r="K1112">
        <v>33.15</v>
      </c>
      <c r="L1112">
        <v>0.05</v>
      </c>
      <c r="M1112">
        <v>0.02</v>
      </c>
      <c r="N1112">
        <v>2.76</v>
      </c>
      <c r="O1112">
        <v>2.83</v>
      </c>
      <c r="P1112">
        <v>0.82</v>
      </c>
      <c r="Q1112" t="s">
        <v>6</v>
      </c>
      <c r="R1112">
        <v>2587</v>
      </c>
      <c r="S1112">
        <v>0.28000000000000003</v>
      </c>
      <c r="T1112">
        <v>0.39</v>
      </c>
      <c r="U1112">
        <v>1.06</v>
      </c>
      <c r="V1112">
        <v>1</v>
      </c>
    </row>
    <row r="1113" spans="1:22" x14ac:dyDescent="0.25">
      <c r="A1113" t="s">
        <v>105</v>
      </c>
      <c r="B1113">
        <v>19.78</v>
      </c>
      <c r="C1113">
        <v>352.03</v>
      </c>
      <c r="D1113">
        <v>40</v>
      </c>
      <c r="E1113">
        <v>14065</v>
      </c>
      <c r="F1113">
        <v>16.239999999999998</v>
      </c>
      <c r="G1113">
        <v>321.19</v>
      </c>
      <c r="H1113">
        <v>11.41</v>
      </c>
      <c r="I1113">
        <v>30.85</v>
      </c>
      <c r="J1113">
        <v>32.15</v>
      </c>
      <c r="K1113">
        <v>29.8</v>
      </c>
      <c r="L1113">
        <v>0.17</v>
      </c>
      <c r="M1113">
        <v>0.09</v>
      </c>
      <c r="N1113">
        <v>10.43</v>
      </c>
      <c r="O1113">
        <v>10.69</v>
      </c>
      <c r="P1113">
        <v>3.01</v>
      </c>
      <c r="Q1113" t="s">
        <v>7</v>
      </c>
      <c r="R1113">
        <v>1455</v>
      </c>
      <c r="S1113">
        <v>0.32</v>
      </c>
      <c r="T1113">
        <v>0.4</v>
      </c>
      <c r="U1113">
        <v>1.05</v>
      </c>
      <c r="V1113">
        <v>1</v>
      </c>
    </row>
    <row r="1114" spans="1:22" x14ac:dyDescent="0.25">
      <c r="A1114" t="s">
        <v>106</v>
      </c>
      <c r="B1114">
        <v>19.78</v>
      </c>
      <c r="C1114">
        <v>71.44</v>
      </c>
      <c r="D1114">
        <v>40</v>
      </c>
      <c r="E1114">
        <v>2857</v>
      </c>
      <c r="F1114">
        <v>1.22</v>
      </c>
      <c r="G1114">
        <v>24.11</v>
      </c>
      <c r="H1114">
        <v>1.51</v>
      </c>
      <c r="I1114">
        <v>47.33</v>
      </c>
      <c r="J1114">
        <v>49.11</v>
      </c>
      <c r="K1114">
        <v>45.56</v>
      </c>
      <c r="L1114">
        <v>0.02</v>
      </c>
      <c r="M1114">
        <v>0.01</v>
      </c>
      <c r="N1114">
        <v>1.22</v>
      </c>
      <c r="O1114">
        <v>1.25</v>
      </c>
      <c r="P1114">
        <v>0.34</v>
      </c>
      <c r="Q1114" t="s">
        <v>8</v>
      </c>
      <c r="R1114">
        <v>2808</v>
      </c>
      <c r="S1114">
        <v>0.26</v>
      </c>
      <c r="T1114">
        <v>0.34</v>
      </c>
      <c r="U1114">
        <v>1.08</v>
      </c>
      <c r="V1114">
        <v>1</v>
      </c>
    </row>
    <row r="1115" spans="1:22" x14ac:dyDescent="0.25">
      <c r="A1115" t="s">
        <v>107</v>
      </c>
      <c r="B1115">
        <v>19.78</v>
      </c>
      <c r="C1115">
        <v>73.569999999999993</v>
      </c>
      <c r="D1115">
        <v>40</v>
      </c>
      <c r="E1115">
        <v>2942</v>
      </c>
      <c r="F1115">
        <v>0.52</v>
      </c>
      <c r="G1115">
        <v>10.38</v>
      </c>
      <c r="H1115">
        <v>1.1599999999999999</v>
      </c>
      <c r="I1115">
        <v>63.19</v>
      </c>
      <c r="J1115">
        <v>40.81</v>
      </c>
      <c r="K1115">
        <v>85.57</v>
      </c>
      <c r="L1115">
        <v>0</v>
      </c>
      <c r="M1115">
        <v>0</v>
      </c>
      <c r="N1115">
        <v>0.31</v>
      </c>
      <c r="O1115">
        <v>0.32</v>
      </c>
      <c r="P1115">
        <v>0.08</v>
      </c>
      <c r="Q1115" t="s">
        <v>9</v>
      </c>
      <c r="R1115">
        <v>1899</v>
      </c>
      <c r="S1115">
        <v>0.16</v>
      </c>
      <c r="T1115">
        <v>0.36</v>
      </c>
      <c r="U1115">
        <v>1.07</v>
      </c>
      <c r="V1115">
        <v>1</v>
      </c>
    </row>
    <row r="1116" spans="1:22" x14ac:dyDescent="0.25">
      <c r="A1116" t="s">
        <v>108</v>
      </c>
      <c r="B1116">
        <v>19.78</v>
      </c>
      <c r="C1116">
        <v>70.37</v>
      </c>
      <c r="D1116">
        <v>40</v>
      </c>
      <c r="E1116">
        <v>2814</v>
      </c>
      <c r="F1116">
        <v>0.51</v>
      </c>
      <c r="G1116">
        <v>10.050000000000001</v>
      </c>
      <c r="H1116">
        <v>1.17</v>
      </c>
      <c r="I1116">
        <v>60.31</v>
      </c>
      <c r="J1116">
        <v>0</v>
      </c>
      <c r="K1116">
        <v>60.31</v>
      </c>
      <c r="L1116">
        <v>0.02</v>
      </c>
      <c r="M1116">
        <v>0.01</v>
      </c>
      <c r="N1116">
        <v>1.18</v>
      </c>
      <c r="O1116">
        <v>1.22</v>
      </c>
      <c r="P1116">
        <v>0.31</v>
      </c>
      <c r="Q1116" t="s">
        <v>10</v>
      </c>
      <c r="R1116">
        <v>9039</v>
      </c>
      <c r="S1116">
        <v>0.77</v>
      </c>
      <c r="T1116">
        <v>0.31</v>
      </c>
      <c r="U1116">
        <v>1.07</v>
      </c>
      <c r="V1116">
        <v>1</v>
      </c>
    </row>
    <row r="1117" spans="1:22" x14ac:dyDescent="0.25">
      <c r="A1117" t="s">
        <v>109</v>
      </c>
      <c r="B1117">
        <v>19.78</v>
      </c>
      <c r="C1117">
        <v>40.76</v>
      </c>
      <c r="D1117">
        <v>20</v>
      </c>
      <c r="E1117">
        <v>815</v>
      </c>
      <c r="F1117">
        <v>1.73</v>
      </c>
      <c r="G1117">
        <v>34.270000000000003</v>
      </c>
      <c r="H1117">
        <v>6.28</v>
      </c>
      <c r="I1117">
        <v>6.49</v>
      </c>
      <c r="J1117">
        <v>6.9</v>
      </c>
      <c r="K1117">
        <v>6.2</v>
      </c>
      <c r="L1117">
        <v>0.02</v>
      </c>
      <c r="M1117">
        <v>0.02</v>
      </c>
      <c r="N1117">
        <v>2.69</v>
      </c>
      <c r="O1117">
        <v>2.76</v>
      </c>
      <c r="P1117">
        <v>0.48</v>
      </c>
      <c r="Q1117" t="s">
        <v>11</v>
      </c>
      <c r="R1117">
        <v>2297</v>
      </c>
      <c r="S1117">
        <v>0.37</v>
      </c>
      <c r="T1117">
        <v>0.4</v>
      </c>
      <c r="U1117">
        <v>1.24</v>
      </c>
      <c r="V1117">
        <v>1</v>
      </c>
    </row>
    <row r="1118" spans="1:22" x14ac:dyDescent="0.25">
      <c r="A1118" t="s">
        <v>110</v>
      </c>
      <c r="B1118">
        <v>19.78</v>
      </c>
      <c r="C1118">
        <v>22.6</v>
      </c>
      <c r="D1118">
        <v>20</v>
      </c>
      <c r="E1118">
        <v>452</v>
      </c>
      <c r="F1118">
        <v>0.25</v>
      </c>
      <c r="G1118">
        <v>4.95</v>
      </c>
      <c r="H1118">
        <v>1.28</v>
      </c>
      <c r="I1118">
        <v>17.649999999999999</v>
      </c>
      <c r="J1118">
        <v>17.399999999999999</v>
      </c>
      <c r="K1118">
        <v>17.899999999999999</v>
      </c>
      <c r="L1118">
        <v>0</v>
      </c>
      <c r="M1118">
        <v>0</v>
      </c>
      <c r="N1118">
        <v>0.24</v>
      </c>
      <c r="O1118">
        <v>0.25</v>
      </c>
      <c r="P1118">
        <v>0.04</v>
      </c>
      <c r="Q1118" t="s">
        <v>12</v>
      </c>
      <c r="R1118">
        <v>2334</v>
      </c>
      <c r="S1118">
        <v>0.21</v>
      </c>
      <c r="T1118">
        <v>0.42</v>
      </c>
      <c r="U1118">
        <v>1.19</v>
      </c>
      <c r="V1118">
        <v>1.01</v>
      </c>
    </row>
    <row r="1119" spans="1:22" x14ac:dyDescent="0.25">
      <c r="A1119" t="s">
        <v>111</v>
      </c>
      <c r="B1119">
        <v>19.78</v>
      </c>
      <c r="C1119">
        <v>56.86</v>
      </c>
      <c r="D1119">
        <v>40</v>
      </c>
      <c r="E1119">
        <v>2274</v>
      </c>
      <c r="F1119">
        <v>-0.43</v>
      </c>
      <c r="G1119">
        <v>-8.58</v>
      </c>
      <c r="H1119">
        <v>0.87</v>
      </c>
      <c r="I1119">
        <v>65.44</v>
      </c>
      <c r="J1119">
        <v>55.66</v>
      </c>
      <c r="K1119">
        <v>78.12</v>
      </c>
      <c r="L1119">
        <v>0</v>
      </c>
      <c r="M1119">
        <v>0</v>
      </c>
      <c r="N1119">
        <v>0</v>
      </c>
      <c r="O1119">
        <v>0</v>
      </c>
      <c r="P1119">
        <v>0</v>
      </c>
      <c r="Q1119" t="s">
        <v>13</v>
      </c>
      <c r="S1119">
        <v>0</v>
      </c>
      <c r="T1119">
        <v>0.32</v>
      </c>
      <c r="U1119">
        <v>1.08</v>
      </c>
      <c r="V1119">
        <v>1</v>
      </c>
    </row>
    <row r="1120" spans="1:22" x14ac:dyDescent="0.25">
      <c r="A1120" t="s">
        <v>14</v>
      </c>
      <c r="N1120">
        <v>97.52</v>
      </c>
      <c r="O1120">
        <v>100</v>
      </c>
      <c r="P1120">
        <v>100</v>
      </c>
    </row>
    <row r="1121" spans="1:2" x14ac:dyDescent="0.25">
      <c r="A1121" t="s">
        <v>91</v>
      </c>
      <c r="B1121" t="s">
        <v>73</v>
      </c>
    </row>
    <row r="1122" spans="1:2" x14ac:dyDescent="0.25">
      <c r="A1122" t="s">
        <v>147</v>
      </c>
    </row>
    <row r="1123" spans="1:2" x14ac:dyDescent="0.25">
      <c r="A1123" t="s">
        <v>96</v>
      </c>
    </row>
    <row r="1124" spans="1:2" x14ac:dyDescent="0.25">
      <c r="A1124" t="s">
        <v>150</v>
      </c>
    </row>
    <row r="1125" spans="1:2" x14ac:dyDescent="0.25">
      <c r="A1125" t="s">
        <v>152</v>
      </c>
    </row>
    <row r="1126" spans="1:2" x14ac:dyDescent="0.25">
      <c r="A1126" t="s">
        <v>0</v>
      </c>
      <c r="B1126">
        <v>0.47</v>
      </c>
    </row>
    <row r="1127" spans="1:2" x14ac:dyDescent="0.25">
      <c r="A1127" t="s">
        <v>154</v>
      </c>
    </row>
    <row r="1128" spans="1:2" x14ac:dyDescent="0.25">
      <c r="A1128" t="s">
        <v>2</v>
      </c>
      <c r="B1128">
        <v>0.41</v>
      </c>
    </row>
    <row r="1129" spans="1:2" x14ac:dyDescent="0.25">
      <c r="A1129" t="s">
        <v>156</v>
      </c>
    </row>
    <row r="1130" spans="1:2" x14ac:dyDescent="0.25">
      <c r="A1130" t="s">
        <v>158</v>
      </c>
    </row>
    <row r="1131" spans="1:2" x14ac:dyDescent="0.25">
      <c r="A1131" t="s">
        <v>160</v>
      </c>
    </row>
    <row r="1132" spans="1:2" x14ac:dyDescent="0.25">
      <c r="A1132" t="s">
        <v>161</v>
      </c>
    </row>
    <row r="1133" spans="1:2" x14ac:dyDescent="0.25">
      <c r="A1133" t="s">
        <v>1</v>
      </c>
      <c r="B1133">
        <v>26.64</v>
      </c>
    </row>
    <row r="1134" spans="1:2" x14ac:dyDescent="0.25">
      <c r="A1134" t="s">
        <v>3</v>
      </c>
      <c r="B1134">
        <v>0.59</v>
      </c>
    </row>
    <row r="1135" spans="1:2" x14ac:dyDescent="0.25">
      <c r="A1135" t="s">
        <v>4</v>
      </c>
      <c r="B1135">
        <v>14.85</v>
      </c>
    </row>
    <row r="1136" spans="1:2" x14ac:dyDescent="0.25">
      <c r="A1136" t="s">
        <v>5</v>
      </c>
      <c r="B1136">
        <v>32.68</v>
      </c>
    </row>
    <row r="1137" spans="1:22" x14ac:dyDescent="0.25">
      <c r="A1137" t="s">
        <v>6</v>
      </c>
      <c r="B1137">
        <v>3.24</v>
      </c>
    </row>
    <row r="1138" spans="1:22" x14ac:dyDescent="0.25">
      <c r="A1138" t="s">
        <v>7</v>
      </c>
      <c r="B1138">
        <v>12.16</v>
      </c>
    </row>
    <row r="1139" spans="1:22" x14ac:dyDescent="0.25">
      <c r="A1139" t="s">
        <v>8</v>
      </c>
      <c r="B1139">
        <v>1.41</v>
      </c>
    </row>
    <row r="1140" spans="1:22" x14ac:dyDescent="0.25">
      <c r="A1140" t="s">
        <v>9</v>
      </c>
      <c r="B1140">
        <v>0.36</v>
      </c>
    </row>
    <row r="1141" spans="1:22" x14ac:dyDescent="0.25">
      <c r="A1141" t="s">
        <v>10</v>
      </c>
      <c r="B1141">
        <v>1.37</v>
      </c>
    </row>
    <row r="1142" spans="1:22" x14ac:dyDescent="0.25">
      <c r="A1142" t="s">
        <v>11</v>
      </c>
      <c r="B1142">
        <v>3.06</v>
      </c>
    </row>
    <row r="1143" spans="1:22" x14ac:dyDescent="0.25">
      <c r="A1143" t="s">
        <v>12</v>
      </c>
      <c r="B1143">
        <v>0.27</v>
      </c>
    </row>
    <row r="1144" spans="1:22" x14ac:dyDescent="0.25">
      <c r="A1144" t="s">
        <v>13</v>
      </c>
      <c r="B1144">
        <v>0</v>
      </c>
    </row>
    <row r="1145" spans="1:22" x14ac:dyDescent="0.25">
      <c r="A1145" t="s">
        <v>14</v>
      </c>
      <c r="B1145">
        <v>97.52</v>
      </c>
    </row>
    <row r="1147" spans="1:22" x14ac:dyDescent="0.25">
      <c r="B1147" t="s">
        <v>184</v>
      </c>
    </row>
    <row r="1148" spans="1:22" x14ac:dyDescent="0.25">
      <c r="A1148" t="s">
        <v>146</v>
      </c>
    </row>
    <row r="1149" spans="1:22" x14ac:dyDescent="0.25">
      <c r="A1149" t="s">
        <v>96</v>
      </c>
    </row>
    <row r="1150" spans="1:22" x14ac:dyDescent="0.25">
      <c r="A1150" t="s">
        <v>149</v>
      </c>
    </row>
    <row r="1151" spans="1:22" x14ac:dyDescent="0.25">
      <c r="A1151" t="s">
        <v>151</v>
      </c>
    </row>
    <row r="1152" spans="1:22" x14ac:dyDescent="0.25">
      <c r="A1152" t="s">
        <v>98</v>
      </c>
      <c r="B1152">
        <v>20.12</v>
      </c>
      <c r="C1152">
        <v>120.4</v>
      </c>
      <c r="D1152">
        <v>20</v>
      </c>
      <c r="E1152">
        <v>2407</v>
      </c>
      <c r="F1152">
        <v>3.37</v>
      </c>
      <c r="G1152">
        <v>67.84</v>
      </c>
      <c r="H1152">
        <v>2.29</v>
      </c>
      <c r="I1152">
        <v>52.56</v>
      </c>
      <c r="J1152">
        <v>46.21</v>
      </c>
      <c r="K1152">
        <v>58.91</v>
      </c>
      <c r="L1152">
        <v>0.01</v>
      </c>
      <c r="M1152">
        <v>0</v>
      </c>
      <c r="N1152">
        <v>0.25</v>
      </c>
      <c r="O1152">
        <v>0.25</v>
      </c>
      <c r="P1152">
        <v>0.36</v>
      </c>
      <c r="Q1152" t="s">
        <v>0</v>
      </c>
      <c r="R1152">
        <v>299</v>
      </c>
      <c r="S1152">
        <v>0.03</v>
      </c>
      <c r="T1152">
        <v>0.22</v>
      </c>
      <c r="U1152">
        <v>1.94</v>
      </c>
      <c r="V1152">
        <v>1</v>
      </c>
    </row>
    <row r="1153" spans="1:22" x14ac:dyDescent="0.25">
      <c r="A1153" t="s">
        <v>153</v>
      </c>
    </row>
    <row r="1154" spans="1:22" x14ac:dyDescent="0.25">
      <c r="A1154" t="s">
        <v>100</v>
      </c>
      <c r="B1154">
        <v>20.12</v>
      </c>
      <c r="C1154">
        <v>69.12</v>
      </c>
      <c r="D1154">
        <v>20</v>
      </c>
      <c r="E1154">
        <v>1382</v>
      </c>
      <c r="F1154">
        <v>2.2799999999999998</v>
      </c>
      <c r="G1154">
        <v>45.91</v>
      </c>
      <c r="H1154">
        <v>2.98</v>
      </c>
      <c r="I1154">
        <v>23.2</v>
      </c>
      <c r="J1154">
        <v>0</v>
      </c>
      <c r="K1154">
        <v>23.2</v>
      </c>
      <c r="L1154">
        <v>0.01</v>
      </c>
      <c r="M1154">
        <v>0</v>
      </c>
      <c r="N1154">
        <v>0.28000000000000003</v>
      </c>
      <c r="O1154">
        <v>0.28999999999999998</v>
      </c>
      <c r="P1154">
        <v>0.28999999999999998</v>
      </c>
      <c r="Q1154" t="s">
        <v>2</v>
      </c>
      <c r="R1154">
        <v>416</v>
      </c>
      <c r="S1154">
        <v>0.04</v>
      </c>
      <c r="T1154">
        <v>0.48</v>
      </c>
      <c r="U1154">
        <v>1.1499999999999999</v>
      </c>
      <c r="V1154">
        <v>1.03</v>
      </c>
    </row>
    <row r="1155" spans="1:22" x14ac:dyDescent="0.25">
      <c r="A1155" t="s">
        <v>155</v>
      </c>
    </row>
    <row r="1156" spans="1:22" x14ac:dyDescent="0.25">
      <c r="A1156" t="s">
        <v>157</v>
      </c>
    </row>
    <row r="1157" spans="1:22" x14ac:dyDescent="0.25">
      <c r="A1157" t="s">
        <v>159</v>
      </c>
    </row>
    <row r="1158" spans="1:22" x14ac:dyDescent="0.25">
      <c r="A1158" t="s">
        <v>161</v>
      </c>
    </row>
    <row r="1159" spans="1:22" x14ac:dyDescent="0.25">
      <c r="A1159" t="s">
        <v>112</v>
      </c>
      <c r="N1159">
        <v>25.49</v>
      </c>
      <c r="O1159">
        <v>26.28</v>
      </c>
      <c r="P1159">
        <v>66.39</v>
      </c>
    </row>
    <row r="1160" spans="1:22" x14ac:dyDescent="0.25">
      <c r="A1160" t="s">
        <v>99</v>
      </c>
      <c r="B1160">
        <v>20.12</v>
      </c>
      <c r="C1160">
        <v>709.61</v>
      </c>
      <c r="D1160">
        <v>20</v>
      </c>
      <c r="E1160">
        <v>14159</v>
      </c>
      <c r="F1160">
        <v>34.89</v>
      </c>
      <c r="G1160">
        <v>702.16</v>
      </c>
      <c r="H1160">
        <v>95.25</v>
      </c>
      <c r="I1160">
        <v>7.45</v>
      </c>
      <c r="J1160">
        <v>5.5</v>
      </c>
      <c r="K1160">
        <v>9.4</v>
      </c>
      <c r="L1160">
        <v>0.55000000000000004</v>
      </c>
      <c r="M1160">
        <v>0.09</v>
      </c>
      <c r="N1160">
        <v>11.66</v>
      </c>
      <c r="O1160">
        <v>12.02</v>
      </c>
      <c r="P1160">
        <v>15.69</v>
      </c>
      <c r="Q1160" t="s">
        <v>1</v>
      </c>
      <c r="R1160">
        <v>520</v>
      </c>
      <c r="S1160">
        <v>0.3</v>
      </c>
      <c r="T1160">
        <v>0.3</v>
      </c>
      <c r="U1160">
        <v>1.64</v>
      </c>
      <c r="V1160">
        <v>1</v>
      </c>
    </row>
    <row r="1161" spans="1:22" x14ac:dyDescent="0.25">
      <c r="A1161" t="s">
        <v>101</v>
      </c>
      <c r="B1161">
        <v>20.12</v>
      </c>
      <c r="C1161">
        <v>102.58</v>
      </c>
      <c r="D1161">
        <v>20</v>
      </c>
      <c r="E1161">
        <v>2051</v>
      </c>
      <c r="F1161">
        <v>2.2799999999999998</v>
      </c>
      <c r="G1161">
        <v>45.84</v>
      </c>
      <c r="H1161">
        <v>1.81</v>
      </c>
      <c r="I1161">
        <v>56.74</v>
      </c>
      <c r="J1161">
        <v>59.31</v>
      </c>
      <c r="K1161">
        <v>52.31</v>
      </c>
      <c r="L1161">
        <v>0.01</v>
      </c>
      <c r="M1161">
        <v>0</v>
      </c>
      <c r="N1161">
        <v>0.47</v>
      </c>
      <c r="O1161">
        <v>0.48</v>
      </c>
      <c r="P1161">
        <v>0.22</v>
      </c>
      <c r="Q1161" t="s">
        <v>3</v>
      </c>
      <c r="R1161">
        <v>875</v>
      </c>
      <c r="S1161">
        <v>0.09</v>
      </c>
      <c r="T1161">
        <v>0.25</v>
      </c>
      <c r="U1161">
        <v>1.69</v>
      </c>
      <c r="V1161">
        <v>1</v>
      </c>
    </row>
    <row r="1162" spans="1:22" x14ac:dyDescent="0.25">
      <c r="A1162" t="s">
        <v>102</v>
      </c>
      <c r="B1162">
        <v>20.12</v>
      </c>
      <c r="C1162">
        <v>334.94</v>
      </c>
      <c r="D1162">
        <v>40</v>
      </c>
      <c r="E1162">
        <v>13383</v>
      </c>
      <c r="F1162">
        <v>15.73</v>
      </c>
      <c r="G1162">
        <v>316.47000000000003</v>
      </c>
      <c r="H1162">
        <v>18.13</v>
      </c>
      <c r="I1162">
        <v>18.48</v>
      </c>
      <c r="J1162">
        <v>18.75</v>
      </c>
      <c r="K1162">
        <v>18.2</v>
      </c>
      <c r="L1162">
        <v>0.22</v>
      </c>
      <c r="M1162">
        <v>0.11</v>
      </c>
      <c r="N1162">
        <v>12.87</v>
      </c>
      <c r="O1162">
        <v>13.27</v>
      </c>
      <c r="P1162">
        <v>3.86</v>
      </c>
      <c r="Q1162" t="s">
        <v>4</v>
      </c>
      <c r="R1162">
        <v>1411</v>
      </c>
      <c r="S1162">
        <v>0.49</v>
      </c>
      <c r="T1162">
        <v>0.42</v>
      </c>
      <c r="U1162">
        <v>1.07</v>
      </c>
      <c r="V1162">
        <v>1.01</v>
      </c>
    </row>
    <row r="1163" spans="1:22" x14ac:dyDescent="0.25">
      <c r="A1163" t="s">
        <v>103</v>
      </c>
      <c r="B1163">
        <v>20.12</v>
      </c>
      <c r="C1163">
        <v>729.15</v>
      </c>
      <c r="D1163">
        <v>20</v>
      </c>
      <c r="E1163">
        <v>14548</v>
      </c>
      <c r="F1163">
        <v>35.229999999999997</v>
      </c>
      <c r="G1163">
        <v>708.95</v>
      </c>
      <c r="H1163">
        <v>36.090000000000003</v>
      </c>
      <c r="I1163">
        <v>20.2</v>
      </c>
      <c r="J1163">
        <v>20.9</v>
      </c>
      <c r="K1163">
        <v>19.5</v>
      </c>
      <c r="L1163">
        <v>0.46</v>
      </c>
      <c r="M1163">
        <v>0.23</v>
      </c>
      <c r="N1163">
        <v>27.5</v>
      </c>
      <c r="O1163">
        <v>28.35</v>
      </c>
      <c r="P1163">
        <v>8.18</v>
      </c>
      <c r="Q1163" t="s">
        <v>5</v>
      </c>
      <c r="R1163">
        <v>1992</v>
      </c>
      <c r="S1163">
        <v>0.83</v>
      </c>
      <c r="T1163">
        <v>0.42</v>
      </c>
      <c r="U1163">
        <v>1.07</v>
      </c>
      <c r="V1163">
        <v>1</v>
      </c>
    </row>
    <row r="1164" spans="1:22" x14ac:dyDescent="0.25">
      <c r="A1164" t="s">
        <v>104</v>
      </c>
      <c r="B1164">
        <v>20.12</v>
      </c>
      <c r="C1164">
        <v>83.2</v>
      </c>
      <c r="D1164">
        <v>40</v>
      </c>
      <c r="E1164">
        <v>3327</v>
      </c>
      <c r="F1164">
        <v>2.4500000000000002</v>
      </c>
      <c r="G1164">
        <v>49.39</v>
      </c>
      <c r="H1164">
        <v>2.46</v>
      </c>
      <c r="I1164">
        <v>33.799999999999997</v>
      </c>
      <c r="J1164">
        <v>33.549999999999997</v>
      </c>
      <c r="K1164">
        <v>34</v>
      </c>
      <c r="L1164">
        <v>0.05</v>
      </c>
      <c r="M1164">
        <v>0.02</v>
      </c>
      <c r="N1164">
        <v>2.71</v>
      </c>
      <c r="O1164">
        <v>2.79</v>
      </c>
      <c r="P1164">
        <v>0.8</v>
      </c>
      <c r="Q1164" t="s">
        <v>6</v>
      </c>
      <c r="R1164">
        <v>2570</v>
      </c>
      <c r="S1164">
        <v>0.28000000000000003</v>
      </c>
      <c r="T1164">
        <v>0.39</v>
      </c>
      <c r="U1164">
        <v>1.06</v>
      </c>
      <c r="V1164">
        <v>1</v>
      </c>
    </row>
    <row r="1165" spans="1:22" x14ac:dyDescent="0.25">
      <c r="A1165" t="s">
        <v>105</v>
      </c>
      <c r="B1165">
        <v>20.12</v>
      </c>
      <c r="C1165">
        <v>360.28</v>
      </c>
      <c r="D1165">
        <v>40</v>
      </c>
      <c r="E1165">
        <v>14394</v>
      </c>
      <c r="F1165">
        <v>16.260000000000002</v>
      </c>
      <c r="G1165">
        <v>327.17</v>
      </c>
      <c r="H1165">
        <v>10.88</v>
      </c>
      <c r="I1165">
        <v>33.1</v>
      </c>
      <c r="J1165">
        <v>33.85</v>
      </c>
      <c r="K1165">
        <v>32.5</v>
      </c>
      <c r="L1165">
        <v>0.17</v>
      </c>
      <c r="M1165">
        <v>0.09</v>
      </c>
      <c r="N1165">
        <v>10.45</v>
      </c>
      <c r="O1165">
        <v>10.78</v>
      </c>
      <c r="P1165">
        <v>3.02</v>
      </c>
      <c r="Q1165" t="s">
        <v>7</v>
      </c>
      <c r="R1165">
        <v>1483</v>
      </c>
      <c r="S1165">
        <v>0.32</v>
      </c>
      <c r="T1165">
        <v>0.4</v>
      </c>
      <c r="U1165">
        <v>1.05</v>
      </c>
      <c r="V1165">
        <v>1</v>
      </c>
    </row>
    <row r="1166" spans="1:22" x14ac:dyDescent="0.25">
      <c r="A1166" t="s">
        <v>106</v>
      </c>
      <c r="B1166">
        <v>20.12</v>
      </c>
      <c r="C1166">
        <v>71.14</v>
      </c>
      <c r="D1166">
        <v>40</v>
      </c>
      <c r="E1166">
        <v>2845</v>
      </c>
      <c r="F1166">
        <v>1.01</v>
      </c>
      <c r="G1166">
        <v>20.309999999999999</v>
      </c>
      <c r="H1166">
        <v>1.4</v>
      </c>
      <c r="I1166">
        <v>50.83</v>
      </c>
      <c r="J1166">
        <v>52.81</v>
      </c>
      <c r="K1166">
        <v>48.86</v>
      </c>
      <c r="L1166">
        <v>0.02</v>
      </c>
      <c r="M1166">
        <v>0.01</v>
      </c>
      <c r="N1166">
        <v>1.01</v>
      </c>
      <c r="O1166">
        <v>1.04</v>
      </c>
      <c r="P1166">
        <v>0.28000000000000003</v>
      </c>
      <c r="Q1166" t="s">
        <v>8</v>
      </c>
      <c r="R1166">
        <v>2863</v>
      </c>
      <c r="S1166">
        <v>0.26</v>
      </c>
      <c r="T1166">
        <v>0.34</v>
      </c>
      <c r="U1166">
        <v>1.08</v>
      </c>
      <c r="V1166">
        <v>1</v>
      </c>
    </row>
    <row r="1167" spans="1:22" x14ac:dyDescent="0.25">
      <c r="A1167" t="s">
        <v>107</v>
      </c>
      <c r="B1167">
        <v>20.12</v>
      </c>
      <c r="C1167">
        <v>72.69</v>
      </c>
      <c r="D1167">
        <v>40</v>
      </c>
      <c r="E1167">
        <v>2907</v>
      </c>
      <c r="F1167">
        <v>0.42</v>
      </c>
      <c r="G1167">
        <v>8.4499999999999993</v>
      </c>
      <c r="H1167">
        <v>1.1299999999999999</v>
      </c>
      <c r="I1167">
        <v>64.239999999999995</v>
      </c>
      <c r="J1167">
        <v>43.11</v>
      </c>
      <c r="K1167">
        <v>85.37</v>
      </c>
      <c r="L1167">
        <v>0</v>
      </c>
      <c r="M1167">
        <v>0</v>
      </c>
      <c r="N1167">
        <v>0.25</v>
      </c>
      <c r="O1167">
        <v>0.25</v>
      </c>
      <c r="P1167">
        <v>7.0000000000000007E-2</v>
      </c>
      <c r="Q1167" t="s">
        <v>9</v>
      </c>
      <c r="R1167">
        <v>1884</v>
      </c>
      <c r="S1167">
        <v>0.16</v>
      </c>
      <c r="T1167">
        <v>0.36</v>
      </c>
      <c r="U1167">
        <v>1.07</v>
      </c>
      <c r="V1167">
        <v>1</v>
      </c>
    </row>
    <row r="1168" spans="1:22" x14ac:dyDescent="0.25">
      <c r="A1168" t="s">
        <v>108</v>
      </c>
      <c r="B1168">
        <v>20.12</v>
      </c>
      <c r="C1168">
        <v>70.62</v>
      </c>
      <c r="D1168">
        <v>40</v>
      </c>
      <c r="E1168">
        <v>2824</v>
      </c>
      <c r="F1168">
        <v>0.54</v>
      </c>
      <c r="G1168">
        <v>10.85</v>
      </c>
      <c r="H1168">
        <v>1.18</v>
      </c>
      <c r="I1168">
        <v>59.76</v>
      </c>
      <c r="J1168">
        <v>0</v>
      </c>
      <c r="K1168">
        <v>59.76</v>
      </c>
      <c r="L1168">
        <v>0.02</v>
      </c>
      <c r="M1168">
        <v>0.01</v>
      </c>
      <c r="N1168">
        <v>1.26</v>
      </c>
      <c r="O1168">
        <v>1.3</v>
      </c>
      <c r="P1168">
        <v>0.33</v>
      </c>
      <c r="Q1168" t="s">
        <v>10</v>
      </c>
      <c r="R1168">
        <v>8855</v>
      </c>
      <c r="S1168">
        <v>0.76</v>
      </c>
      <c r="T1168">
        <v>0.31</v>
      </c>
      <c r="U1168">
        <v>1.07</v>
      </c>
      <c r="V1168">
        <v>1</v>
      </c>
    </row>
    <row r="1169" spans="1:22" x14ac:dyDescent="0.25">
      <c r="A1169" t="s">
        <v>109</v>
      </c>
      <c r="B1169">
        <v>20.12</v>
      </c>
      <c r="C1169">
        <v>41.01</v>
      </c>
      <c r="D1169">
        <v>20</v>
      </c>
      <c r="E1169">
        <v>820</v>
      </c>
      <c r="F1169">
        <v>1.65</v>
      </c>
      <c r="G1169">
        <v>33.229999999999997</v>
      </c>
      <c r="H1169">
        <v>5.27</v>
      </c>
      <c r="I1169">
        <v>7.78</v>
      </c>
      <c r="J1169">
        <v>8.6</v>
      </c>
      <c r="K1169">
        <v>7.2</v>
      </c>
      <c r="L1169">
        <v>0.02</v>
      </c>
      <c r="M1169">
        <v>0.02</v>
      </c>
      <c r="N1169">
        <v>2.57</v>
      </c>
      <c r="O1169">
        <v>2.65</v>
      </c>
      <c r="P1169">
        <v>0.46</v>
      </c>
      <c r="Q1169" t="s">
        <v>11</v>
      </c>
      <c r="R1169">
        <v>2472</v>
      </c>
      <c r="S1169">
        <v>0.37</v>
      </c>
      <c r="T1169">
        <v>0.4</v>
      </c>
      <c r="U1169">
        <v>1.24</v>
      </c>
      <c r="V1169">
        <v>1</v>
      </c>
    </row>
    <row r="1170" spans="1:22" x14ac:dyDescent="0.25">
      <c r="A1170" t="s">
        <v>110</v>
      </c>
      <c r="B1170">
        <v>20.12</v>
      </c>
      <c r="C1170">
        <v>21.9</v>
      </c>
      <c r="D1170">
        <v>20</v>
      </c>
      <c r="E1170">
        <v>438</v>
      </c>
      <c r="F1170">
        <v>0.25</v>
      </c>
      <c r="G1170">
        <v>4.95</v>
      </c>
      <c r="H1170">
        <v>1.29</v>
      </c>
      <c r="I1170">
        <v>16.95</v>
      </c>
      <c r="J1170">
        <v>16.7</v>
      </c>
      <c r="K1170">
        <v>17.2</v>
      </c>
      <c r="L1170">
        <v>0</v>
      </c>
      <c r="M1170">
        <v>0</v>
      </c>
      <c r="N1170">
        <v>0.24</v>
      </c>
      <c r="O1170">
        <v>0.24</v>
      </c>
      <c r="P1170">
        <v>0.04</v>
      </c>
      <c r="Q1170" t="s">
        <v>12</v>
      </c>
      <c r="R1170">
        <v>2249</v>
      </c>
      <c r="S1170">
        <v>0.2</v>
      </c>
      <c r="T1170">
        <v>0.42</v>
      </c>
      <c r="U1170">
        <v>1.19</v>
      </c>
      <c r="V1170">
        <v>1.01</v>
      </c>
    </row>
    <row r="1171" spans="1:22" x14ac:dyDescent="0.25">
      <c r="A1171" t="s">
        <v>111</v>
      </c>
      <c r="B1171">
        <v>20.12</v>
      </c>
      <c r="C1171">
        <v>55.96</v>
      </c>
      <c r="D1171">
        <v>40</v>
      </c>
      <c r="E1171">
        <v>2238</v>
      </c>
      <c r="F1171">
        <v>-0.49</v>
      </c>
      <c r="G1171">
        <v>-9.92</v>
      </c>
      <c r="H1171">
        <v>0.85</v>
      </c>
      <c r="I1171">
        <v>65.88</v>
      </c>
      <c r="J1171">
        <v>55.66</v>
      </c>
      <c r="K1171">
        <v>79.12</v>
      </c>
      <c r="L1171">
        <v>0</v>
      </c>
      <c r="M1171">
        <v>0</v>
      </c>
      <c r="N1171">
        <v>0</v>
      </c>
      <c r="O1171">
        <v>0</v>
      </c>
      <c r="P1171">
        <v>0</v>
      </c>
      <c r="Q1171" t="s">
        <v>13</v>
      </c>
      <c r="S1171">
        <v>0</v>
      </c>
      <c r="T1171">
        <v>0.32</v>
      </c>
      <c r="U1171">
        <v>1.08</v>
      </c>
      <c r="V1171">
        <v>1</v>
      </c>
    </row>
    <row r="1172" spans="1:22" x14ac:dyDescent="0.25">
      <c r="A1172" t="s">
        <v>14</v>
      </c>
      <c r="N1172">
        <v>97</v>
      </c>
      <c r="O1172">
        <v>100</v>
      </c>
      <c r="P1172">
        <v>100</v>
      </c>
    </row>
    <row r="1173" spans="1:22" x14ac:dyDescent="0.25">
      <c r="A1173" t="s">
        <v>91</v>
      </c>
      <c r="B1173" t="s">
        <v>73</v>
      </c>
    </row>
    <row r="1174" spans="1:22" x14ac:dyDescent="0.25">
      <c r="A1174" t="s">
        <v>147</v>
      </c>
    </row>
    <row r="1175" spans="1:22" x14ac:dyDescent="0.25">
      <c r="A1175" t="s">
        <v>96</v>
      </c>
    </row>
    <row r="1176" spans="1:22" x14ac:dyDescent="0.25">
      <c r="A1176" t="s">
        <v>150</v>
      </c>
    </row>
    <row r="1177" spans="1:22" x14ac:dyDescent="0.25">
      <c r="A1177" t="s">
        <v>152</v>
      </c>
    </row>
    <row r="1178" spans="1:22" x14ac:dyDescent="0.25">
      <c r="A1178" t="s">
        <v>0</v>
      </c>
      <c r="B1178">
        <v>0.53</v>
      </c>
    </row>
    <row r="1179" spans="1:22" x14ac:dyDescent="0.25">
      <c r="A1179" t="s">
        <v>154</v>
      </c>
    </row>
    <row r="1180" spans="1:22" x14ac:dyDescent="0.25">
      <c r="A1180" t="s">
        <v>2</v>
      </c>
      <c r="B1180">
        <v>0.4</v>
      </c>
    </row>
    <row r="1181" spans="1:22" x14ac:dyDescent="0.25">
      <c r="A1181" t="s">
        <v>156</v>
      </c>
    </row>
    <row r="1182" spans="1:22" x14ac:dyDescent="0.25">
      <c r="A1182" t="s">
        <v>158</v>
      </c>
    </row>
    <row r="1183" spans="1:22" x14ac:dyDescent="0.25">
      <c r="A1183" t="s">
        <v>160</v>
      </c>
    </row>
    <row r="1184" spans="1:22" x14ac:dyDescent="0.25">
      <c r="A1184" t="s">
        <v>161</v>
      </c>
    </row>
    <row r="1185" spans="1:2" x14ac:dyDescent="0.25">
      <c r="A1185" t="s">
        <v>1</v>
      </c>
      <c r="B1185">
        <v>26.72</v>
      </c>
    </row>
    <row r="1186" spans="1:2" x14ac:dyDescent="0.25">
      <c r="A1186" t="s">
        <v>3</v>
      </c>
      <c r="B1186">
        <v>0.59</v>
      </c>
    </row>
    <row r="1187" spans="1:2" x14ac:dyDescent="0.25">
      <c r="A1187" t="s">
        <v>4</v>
      </c>
      <c r="B1187">
        <v>15.1</v>
      </c>
    </row>
    <row r="1188" spans="1:2" x14ac:dyDescent="0.25">
      <c r="A1188" t="s">
        <v>5</v>
      </c>
      <c r="B1188">
        <v>32.21</v>
      </c>
    </row>
    <row r="1189" spans="1:2" x14ac:dyDescent="0.25">
      <c r="A1189" t="s">
        <v>6</v>
      </c>
      <c r="B1189">
        <v>3.17</v>
      </c>
    </row>
    <row r="1190" spans="1:2" x14ac:dyDescent="0.25">
      <c r="A1190" t="s">
        <v>7</v>
      </c>
      <c r="B1190">
        <v>12.19</v>
      </c>
    </row>
    <row r="1191" spans="1:2" x14ac:dyDescent="0.25">
      <c r="A1191" t="s">
        <v>8</v>
      </c>
      <c r="B1191">
        <v>1.17</v>
      </c>
    </row>
    <row r="1192" spans="1:2" x14ac:dyDescent="0.25">
      <c r="A1192" t="s">
        <v>9</v>
      </c>
      <c r="B1192">
        <v>0.28999999999999998</v>
      </c>
    </row>
    <row r="1193" spans="1:2" x14ac:dyDescent="0.25">
      <c r="A1193" t="s">
        <v>10</v>
      </c>
      <c r="B1193">
        <v>1.45</v>
      </c>
    </row>
    <row r="1194" spans="1:2" x14ac:dyDescent="0.25">
      <c r="A1194" t="s">
        <v>11</v>
      </c>
      <c r="B1194">
        <v>2.92</v>
      </c>
    </row>
    <row r="1195" spans="1:2" x14ac:dyDescent="0.25">
      <c r="A1195" t="s">
        <v>12</v>
      </c>
      <c r="B1195">
        <v>0.27</v>
      </c>
    </row>
    <row r="1196" spans="1:2" x14ac:dyDescent="0.25">
      <c r="A1196" t="s">
        <v>13</v>
      </c>
      <c r="B1196">
        <v>0</v>
      </c>
    </row>
    <row r="1197" spans="1:2" x14ac:dyDescent="0.25">
      <c r="A1197" t="s">
        <v>14</v>
      </c>
      <c r="B1197">
        <v>97</v>
      </c>
    </row>
    <row r="1199" spans="1:2" x14ac:dyDescent="0.25">
      <c r="B1199" t="s">
        <v>185</v>
      </c>
    </row>
    <row r="1200" spans="1:2" x14ac:dyDescent="0.25">
      <c r="A1200" t="s">
        <v>146</v>
      </c>
    </row>
    <row r="1201" spans="1:22" x14ac:dyDescent="0.25">
      <c r="A1201" t="s">
        <v>96</v>
      </c>
    </row>
    <row r="1202" spans="1:22" x14ac:dyDescent="0.25">
      <c r="A1202" t="s">
        <v>149</v>
      </c>
    </row>
    <row r="1203" spans="1:22" x14ac:dyDescent="0.25">
      <c r="A1203" t="s">
        <v>151</v>
      </c>
    </row>
    <row r="1204" spans="1:22" x14ac:dyDescent="0.25">
      <c r="A1204" t="s">
        <v>98</v>
      </c>
      <c r="B1204">
        <v>19.79</v>
      </c>
      <c r="C1204">
        <v>149.87</v>
      </c>
      <c r="D1204">
        <v>20</v>
      </c>
      <c r="E1204">
        <v>2996</v>
      </c>
      <c r="F1204">
        <v>4.92</v>
      </c>
      <c r="G1204">
        <v>97.26</v>
      </c>
      <c r="H1204">
        <v>2.85</v>
      </c>
      <c r="I1204">
        <v>52.61</v>
      </c>
      <c r="J1204">
        <v>45.91</v>
      </c>
      <c r="K1204">
        <v>59.31</v>
      </c>
      <c r="L1204">
        <v>0.01</v>
      </c>
      <c r="M1204">
        <v>0</v>
      </c>
      <c r="N1204">
        <v>0.36</v>
      </c>
      <c r="O1204">
        <v>0.36</v>
      </c>
      <c r="P1204">
        <v>0.53</v>
      </c>
      <c r="Q1204" t="s">
        <v>0</v>
      </c>
      <c r="R1204">
        <v>303</v>
      </c>
      <c r="S1204">
        <v>0.04</v>
      </c>
      <c r="T1204">
        <v>0.22</v>
      </c>
      <c r="U1204">
        <v>1.94</v>
      </c>
      <c r="V1204">
        <v>1</v>
      </c>
    </row>
    <row r="1205" spans="1:22" x14ac:dyDescent="0.25">
      <c r="A1205" t="s">
        <v>153</v>
      </c>
    </row>
    <row r="1206" spans="1:22" x14ac:dyDescent="0.25">
      <c r="A1206" t="s">
        <v>100</v>
      </c>
      <c r="B1206">
        <v>19.79</v>
      </c>
      <c r="C1206">
        <v>79.42</v>
      </c>
      <c r="D1206">
        <v>20</v>
      </c>
      <c r="E1206">
        <v>1588</v>
      </c>
      <c r="F1206">
        <v>3.06</v>
      </c>
      <c r="G1206">
        <v>60.62</v>
      </c>
      <c r="H1206">
        <v>4.22</v>
      </c>
      <c r="I1206">
        <v>18.8</v>
      </c>
      <c r="J1206">
        <v>0</v>
      </c>
      <c r="K1206">
        <v>18.8</v>
      </c>
      <c r="L1206">
        <v>0.01</v>
      </c>
      <c r="M1206">
        <v>0</v>
      </c>
      <c r="N1206">
        <v>0.38</v>
      </c>
      <c r="O1206">
        <v>0.39</v>
      </c>
      <c r="P1206">
        <v>0.39</v>
      </c>
      <c r="Q1206" t="s">
        <v>2</v>
      </c>
      <c r="R1206">
        <v>382</v>
      </c>
      <c r="S1206">
        <v>0.05</v>
      </c>
      <c r="T1206">
        <v>0.47</v>
      </c>
      <c r="U1206">
        <v>1.1499999999999999</v>
      </c>
      <c r="V1206">
        <v>1.03</v>
      </c>
    </row>
    <row r="1207" spans="1:22" x14ac:dyDescent="0.25">
      <c r="A1207" t="s">
        <v>155</v>
      </c>
    </row>
    <row r="1208" spans="1:22" x14ac:dyDescent="0.25">
      <c r="A1208" t="s">
        <v>157</v>
      </c>
    </row>
    <row r="1209" spans="1:22" x14ac:dyDescent="0.25">
      <c r="A1209" t="s">
        <v>159</v>
      </c>
    </row>
    <row r="1210" spans="1:22" x14ac:dyDescent="0.25">
      <c r="A1210" t="s">
        <v>161</v>
      </c>
    </row>
    <row r="1211" spans="1:22" x14ac:dyDescent="0.25">
      <c r="A1211" t="s">
        <v>112</v>
      </c>
      <c r="N1211">
        <v>25.67</v>
      </c>
      <c r="O1211">
        <v>26.26</v>
      </c>
      <c r="P1211">
        <v>66.39</v>
      </c>
    </row>
    <row r="1212" spans="1:22" x14ac:dyDescent="0.25">
      <c r="A1212" t="s">
        <v>99</v>
      </c>
      <c r="B1212">
        <v>19.79</v>
      </c>
      <c r="C1212">
        <v>698.81</v>
      </c>
      <c r="D1212">
        <v>20</v>
      </c>
      <c r="E1212">
        <v>13944</v>
      </c>
      <c r="F1212">
        <v>34.94</v>
      </c>
      <c r="G1212">
        <v>691.46</v>
      </c>
      <c r="H1212">
        <v>95.07</v>
      </c>
      <c r="I1212">
        <v>7.35</v>
      </c>
      <c r="J1212">
        <v>5.7</v>
      </c>
      <c r="K1212">
        <v>9</v>
      </c>
      <c r="L1212">
        <v>0.55000000000000004</v>
      </c>
      <c r="M1212">
        <v>0.09</v>
      </c>
      <c r="N1212">
        <v>11.65</v>
      </c>
      <c r="O1212">
        <v>11.92</v>
      </c>
      <c r="P1212">
        <v>15.57</v>
      </c>
      <c r="Q1212" t="s">
        <v>1</v>
      </c>
      <c r="R1212">
        <v>524</v>
      </c>
      <c r="S1212">
        <v>0.3</v>
      </c>
      <c r="T1212">
        <v>0.3</v>
      </c>
      <c r="U1212">
        <v>1.64</v>
      </c>
      <c r="V1212">
        <v>1</v>
      </c>
    </row>
    <row r="1213" spans="1:22" x14ac:dyDescent="0.25">
      <c r="A1213" t="s">
        <v>101</v>
      </c>
      <c r="B1213">
        <v>19.79</v>
      </c>
      <c r="C1213">
        <v>98.58</v>
      </c>
      <c r="D1213">
        <v>20</v>
      </c>
      <c r="E1213">
        <v>1971</v>
      </c>
      <c r="F1213">
        <v>2.06</v>
      </c>
      <c r="G1213">
        <v>40.700000000000003</v>
      </c>
      <c r="H1213">
        <v>1.7</v>
      </c>
      <c r="I1213">
        <v>57.88</v>
      </c>
      <c r="J1213">
        <v>61.11</v>
      </c>
      <c r="K1213">
        <v>52.31</v>
      </c>
      <c r="L1213">
        <v>0.01</v>
      </c>
      <c r="M1213">
        <v>0</v>
      </c>
      <c r="N1213">
        <v>0.42</v>
      </c>
      <c r="O1213">
        <v>0.43</v>
      </c>
      <c r="P1213">
        <v>0.2</v>
      </c>
      <c r="Q1213" t="s">
        <v>3</v>
      </c>
      <c r="R1213">
        <v>897</v>
      </c>
      <c r="S1213">
        <v>0.09</v>
      </c>
      <c r="T1213">
        <v>0.25</v>
      </c>
      <c r="U1213">
        <v>1.69</v>
      </c>
      <c r="V1213">
        <v>1</v>
      </c>
    </row>
    <row r="1214" spans="1:22" x14ac:dyDescent="0.25">
      <c r="A1214" t="s">
        <v>102</v>
      </c>
      <c r="B1214">
        <v>19.79</v>
      </c>
      <c r="C1214">
        <v>324.77</v>
      </c>
      <c r="D1214">
        <v>40</v>
      </c>
      <c r="E1214">
        <v>12977</v>
      </c>
      <c r="F1214">
        <v>15.39</v>
      </c>
      <c r="G1214">
        <v>304.55</v>
      </c>
      <c r="H1214">
        <v>16.059999999999999</v>
      </c>
      <c r="I1214">
        <v>20.23</v>
      </c>
      <c r="J1214">
        <v>20.25</v>
      </c>
      <c r="K1214">
        <v>20.2</v>
      </c>
      <c r="L1214">
        <v>0.21</v>
      </c>
      <c r="M1214">
        <v>0.1</v>
      </c>
      <c r="N1214">
        <v>12.62</v>
      </c>
      <c r="O1214">
        <v>12.91</v>
      </c>
      <c r="P1214">
        <v>3.76</v>
      </c>
      <c r="Q1214" t="s">
        <v>4</v>
      </c>
      <c r="R1214">
        <v>1504</v>
      </c>
      <c r="S1214">
        <v>0.49</v>
      </c>
      <c r="T1214">
        <v>0.42</v>
      </c>
      <c r="U1214">
        <v>1.08</v>
      </c>
      <c r="V1214">
        <v>1.01</v>
      </c>
    </row>
    <row r="1215" spans="1:22" x14ac:dyDescent="0.25">
      <c r="A1215" t="s">
        <v>103</v>
      </c>
      <c r="B1215">
        <v>19.79</v>
      </c>
      <c r="C1215">
        <v>715.69</v>
      </c>
      <c r="D1215">
        <v>20</v>
      </c>
      <c r="E1215">
        <v>14280</v>
      </c>
      <c r="F1215">
        <v>35.130000000000003</v>
      </c>
      <c r="G1215">
        <v>695.13</v>
      </c>
      <c r="H1215">
        <v>34.82</v>
      </c>
      <c r="I1215">
        <v>20.55</v>
      </c>
      <c r="J1215">
        <v>20.8</v>
      </c>
      <c r="K1215">
        <v>20.3</v>
      </c>
      <c r="L1215">
        <v>0.46</v>
      </c>
      <c r="M1215">
        <v>0.23</v>
      </c>
      <c r="N1215">
        <v>27.44</v>
      </c>
      <c r="O1215">
        <v>28.07</v>
      </c>
      <c r="P1215">
        <v>8.1</v>
      </c>
      <c r="Q1215" t="s">
        <v>5</v>
      </c>
      <c r="R1215">
        <v>2045</v>
      </c>
      <c r="S1215">
        <v>0.83</v>
      </c>
      <c r="T1215">
        <v>0.42</v>
      </c>
      <c r="U1215">
        <v>1.07</v>
      </c>
      <c r="V1215">
        <v>1</v>
      </c>
    </row>
    <row r="1216" spans="1:22" x14ac:dyDescent="0.25">
      <c r="A1216" t="s">
        <v>104</v>
      </c>
      <c r="B1216">
        <v>19.79</v>
      </c>
      <c r="C1216">
        <v>82.42</v>
      </c>
      <c r="D1216">
        <v>40</v>
      </c>
      <c r="E1216">
        <v>3296</v>
      </c>
      <c r="F1216">
        <v>2.4</v>
      </c>
      <c r="G1216">
        <v>47.5</v>
      </c>
      <c r="H1216">
        <v>2.36</v>
      </c>
      <c r="I1216">
        <v>34.93</v>
      </c>
      <c r="J1216">
        <v>34.950000000000003</v>
      </c>
      <c r="K1216">
        <v>34.9</v>
      </c>
      <c r="L1216">
        <v>0.04</v>
      </c>
      <c r="M1216">
        <v>0.02</v>
      </c>
      <c r="N1216">
        <v>2.65</v>
      </c>
      <c r="O1216">
        <v>2.71</v>
      </c>
      <c r="P1216">
        <v>0.78</v>
      </c>
      <c r="Q1216" t="s">
        <v>6</v>
      </c>
      <c r="R1216">
        <v>2659</v>
      </c>
      <c r="S1216">
        <v>0.28999999999999998</v>
      </c>
      <c r="T1216">
        <v>0.39</v>
      </c>
      <c r="U1216">
        <v>1.06</v>
      </c>
      <c r="V1216">
        <v>1</v>
      </c>
    </row>
    <row r="1217" spans="1:22" x14ac:dyDescent="0.25">
      <c r="A1217" t="s">
        <v>105</v>
      </c>
      <c r="B1217">
        <v>19.79</v>
      </c>
      <c r="C1217">
        <v>343.84</v>
      </c>
      <c r="D1217">
        <v>40</v>
      </c>
      <c r="E1217">
        <v>13738</v>
      </c>
      <c r="F1217">
        <v>15.73</v>
      </c>
      <c r="G1217">
        <v>311.18</v>
      </c>
      <c r="H1217">
        <v>10.53</v>
      </c>
      <c r="I1217">
        <v>32.659999999999997</v>
      </c>
      <c r="J1217">
        <v>32.549999999999997</v>
      </c>
      <c r="K1217">
        <v>32.75</v>
      </c>
      <c r="L1217">
        <v>0.17</v>
      </c>
      <c r="M1217">
        <v>0.08</v>
      </c>
      <c r="N1217">
        <v>10.119999999999999</v>
      </c>
      <c r="O1217">
        <v>10.35</v>
      </c>
      <c r="P1217">
        <v>2.9</v>
      </c>
      <c r="Q1217" t="s">
        <v>7</v>
      </c>
      <c r="R1217">
        <v>1500</v>
      </c>
      <c r="S1217">
        <v>0.31</v>
      </c>
      <c r="T1217">
        <v>0.4</v>
      </c>
      <c r="U1217">
        <v>1.05</v>
      </c>
      <c r="V1217">
        <v>1</v>
      </c>
    </row>
    <row r="1218" spans="1:22" x14ac:dyDescent="0.25">
      <c r="A1218" t="s">
        <v>106</v>
      </c>
      <c r="B1218">
        <v>19.79</v>
      </c>
      <c r="C1218">
        <v>66.81</v>
      </c>
      <c r="D1218">
        <v>40</v>
      </c>
      <c r="E1218">
        <v>2672</v>
      </c>
      <c r="F1218">
        <v>0.9</v>
      </c>
      <c r="G1218">
        <v>17.760000000000002</v>
      </c>
      <c r="H1218">
        <v>1.36</v>
      </c>
      <c r="I1218">
        <v>49.06</v>
      </c>
      <c r="J1218">
        <v>49.06</v>
      </c>
      <c r="K1218">
        <v>49.06</v>
      </c>
      <c r="L1218">
        <v>0.01</v>
      </c>
      <c r="M1218">
        <v>0.01</v>
      </c>
      <c r="N1218">
        <v>0.9</v>
      </c>
      <c r="O1218">
        <v>0.92</v>
      </c>
      <c r="P1218">
        <v>0.25</v>
      </c>
      <c r="Q1218" t="s">
        <v>8</v>
      </c>
      <c r="R1218">
        <v>2860</v>
      </c>
      <c r="S1218">
        <v>0.26</v>
      </c>
      <c r="T1218">
        <v>0.34</v>
      </c>
      <c r="U1218">
        <v>1.08</v>
      </c>
      <c r="V1218">
        <v>1</v>
      </c>
    </row>
    <row r="1219" spans="1:22" x14ac:dyDescent="0.25">
      <c r="A1219" t="s">
        <v>107</v>
      </c>
      <c r="B1219">
        <v>19.79</v>
      </c>
      <c r="C1219">
        <v>71.489999999999995</v>
      </c>
      <c r="D1219">
        <v>40</v>
      </c>
      <c r="E1219">
        <v>2859</v>
      </c>
      <c r="F1219">
        <v>0.5</v>
      </c>
      <c r="G1219">
        <v>9.9499999999999993</v>
      </c>
      <c r="H1219">
        <v>1.1599999999999999</v>
      </c>
      <c r="I1219">
        <v>61.54</v>
      </c>
      <c r="J1219">
        <v>40.409999999999997</v>
      </c>
      <c r="K1219">
        <v>82.67</v>
      </c>
      <c r="L1219">
        <v>0</v>
      </c>
      <c r="M1219">
        <v>0</v>
      </c>
      <c r="N1219">
        <v>0.3</v>
      </c>
      <c r="O1219">
        <v>0.3</v>
      </c>
      <c r="P1219">
        <v>0.08</v>
      </c>
      <c r="Q1219" t="s">
        <v>9</v>
      </c>
      <c r="R1219">
        <v>1876</v>
      </c>
      <c r="S1219">
        <v>0.16</v>
      </c>
      <c r="T1219">
        <v>0.35</v>
      </c>
      <c r="U1219">
        <v>1.07</v>
      </c>
      <c r="V1219">
        <v>1</v>
      </c>
    </row>
    <row r="1220" spans="1:22" x14ac:dyDescent="0.25">
      <c r="A1220" t="s">
        <v>108</v>
      </c>
      <c r="B1220">
        <v>19.79</v>
      </c>
      <c r="C1220">
        <v>70.37</v>
      </c>
      <c r="D1220">
        <v>40</v>
      </c>
      <c r="E1220">
        <v>2814</v>
      </c>
      <c r="F1220">
        <v>0.6</v>
      </c>
      <c r="G1220">
        <v>11.86</v>
      </c>
      <c r="H1220">
        <v>1.2</v>
      </c>
      <c r="I1220">
        <v>58.51</v>
      </c>
      <c r="J1220">
        <v>0</v>
      </c>
      <c r="K1220">
        <v>58.51</v>
      </c>
      <c r="L1220">
        <v>0.02</v>
      </c>
      <c r="M1220">
        <v>0.01</v>
      </c>
      <c r="N1220">
        <v>1.4</v>
      </c>
      <c r="O1220">
        <v>1.43</v>
      </c>
      <c r="P1220">
        <v>0.37</v>
      </c>
      <c r="Q1220" t="s">
        <v>10</v>
      </c>
      <c r="R1220">
        <v>8905</v>
      </c>
      <c r="S1220">
        <v>0.77</v>
      </c>
      <c r="T1220">
        <v>0.31</v>
      </c>
      <c r="U1220">
        <v>1.07</v>
      </c>
      <c r="V1220">
        <v>1</v>
      </c>
    </row>
    <row r="1221" spans="1:22" x14ac:dyDescent="0.25">
      <c r="A1221" t="s">
        <v>109</v>
      </c>
      <c r="B1221">
        <v>19.79</v>
      </c>
      <c r="C1221">
        <v>53.36</v>
      </c>
      <c r="D1221">
        <v>20</v>
      </c>
      <c r="E1221">
        <v>1067</v>
      </c>
      <c r="F1221">
        <v>2.2799999999999998</v>
      </c>
      <c r="G1221">
        <v>45.11</v>
      </c>
      <c r="H1221">
        <v>6.47</v>
      </c>
      <c r="I1221">
        <v>8.25</v>
      </c>
      <c r="J1221">
        <v>7.6</v>
      </c>
      <c r="K1221">
        <v>8.6999999999999993</v>
      </c>
      <c r="L1221">
        <v>0.03</v>
      </c>
      <c r="M1221">
        <v>0.03</v>
      </c>
      <c r="N1221">
        <v>3.54</v>
      </c>
      <c r="O1221">
        <v>3.62</v>
      </c>
      <c r="P1221">
        <v>0.63</v>
      </c>
      <c r="Q1221" t="s">
        <v>11</v>
      </c>
      <c r="R1221">
        <v>2584</v>
      </c>
      <c r="S1221">
        <v>0.42</v>
      </c>
      <c r="T1221">
        <v>0.41</v>
      </c>
      <c r="U1221">
        <v>1.24</v>
      </c>
      <c r="V1221">
        <v>1</v>
      </c>
    </row>
    <row r="1222" spans="1:22" x14ac:dyDescent="0.25">
      <c r="A1222" t="s">
        <v>110</v>
      </c>
      <c r="B1222">
        <v>19.79</v>
      </c>
      <c r="C1222">
        <v>23.95</v>
      </c>
      <c r="D1222">
        <v>20</v>
      </c>
      <c r="E1222">
        <v>479</v>
      </c>
      <c r="F1222">
        <v>0.34</v>
      </c>
      <c r="G1222">
        <v>6.8</v>
      </c>
      <c r="H1222">
        <v>1.4</v>
      </c>
      <c r="I1222">
        <v>17.149999999999999</v>
      </c>
      <c r="J1222">
        <v>18</v>
      </c>
      <c r="K1222">
        <v>16.3</v>
      </c>
      <c r="L1222">
        <v>0</v>
      </c>
      <c r="M1222">
        <v>0</v>
      </c>
      <c r="N1222">
        <v>0.33</v>
      </c>
      <c r="O1222">
        <v>0.34</v>
      </c>
      <c r="P1222">
        <v>0.06</v>
      </c>
      <c r="Q1222" t="s">
        <v>12</v>
      </c>
      <c r="R1222">
        <v>2306</v>
      </c>
      <c r="S1222">
        <v>0.21</v>
      </c>
      <c r="T1222">
        <v>0.42</v>
      </c>
      <c r="U1222">
        <v>1.19</v>
      </c>
      <c r="V1222">
        <v>1.01</v>
      </c>
    </row>
    <row r="1223" spans="1:22" x14ac:dyDescent="0.25">
      <c r="A1223" t="s">
        <v>111</v>
      </c>
      <c r="B1223">
        <v>19.79</v>
      </c>
      <c r="C1223">
        <v>59.21</v>
      </c>
      <c r="D1223">
        <v>40</v>
      </c>
      <c r="E1223">
        <v>2368</v>
      </c>
      <c r="F1223">
        <v>-0.33</v>
      </c>
      <c r="G1223">
        <v>-6.54</v>
      </c>
      <c r="H1223">
        <v>0.9</v>
      </c>
      <c r="I1223">
        <v>65.75</v>
      </c>
      <c r="J1223">
        <v>55.16</v>
      </c>
      <c r="K1223">
        <v>79.47</v>
      </c>
      <c r="L1223">
        <v>0</v>
      </c>
      <c r="M1223">
        <v>0</v>
      </c>
      <c r="N1223">
        <v>0</v>
      </c>
      <c r="O1223">
        <v>0</v>
      </c>
      <c r="P1223">
        <v>0</v>
      </c>
      <c r="Q1223" t="s">
        <v>13</v>
      </c>
      <c r="S1223">
        <v>0</v>
      </c>
      <c r="T1223">
        <v>0.32</v>
      </c>
      <c r="U1223">
        <v>1.08</v>
      </c>
      <c r="V1223">
        <v>1</v>
      </c>
    </row>
    <row r="1224" spans="1:22" x14ac:dyDescent="0.25">
      <c r="A1224" t="s">
        <v>14</v>
      </c>
      <c r="N1224">
        <v>97.79</v>
      </c>
      <c r="O1224">
        <v>100</v>
      </c>
      <c r="P1224">
        <v>100</v>
      </c>
    </row>
    <row r="1225" spans="1:22" x14ac:dyDescent="0.25">
      <c r="A1225" t="s">
        <v>91</v>
      </c>
      <c r="B1225" t="s">
        <v>73</v>
      </c>
    </row>
    <row r="1226" spans="1:22" x14ac:dyDescent="0.25">
      <c r="A1226" t="s">
        <v>147</v>
      </c>
    </row>
    <row r="1227" spans="1:22" x14ac:dyDescent="0.25">
      <c r="A1227" t="s">
        <v>96</v>
      </c>
    </row>
    <row r="1228" spans="1:22" x14ac:dyDescent="0.25">
      <c r="A1228" t="s">
        <v>150</v>
      </c>
    </row>
    <row r="1229" spans="1:22" x14ac:dyDescent="0.25">
      <c r="A1229" t="s">
        <v>152</v>
      </c>
    </row>
    <row r="1230" spans="1:22" x14ac:dyDescent="0.25">
      <c r="A1230" t="s">
        <v>0</v>
      </c>
      <c r="B1230">
        <v>0.76</v>
      </c>
    </row>
    <row r="1231" spans="1:22" x14ac:dyDescent="0.25">
      <c r="A1231" t="s">
        <v>154</v>
      </c>
    </row>
    <row r="1232" spans="1:22" x14ac:dyDescent="0.25">
      <c r="A1232" t="s">
        <v>2</v>
      </c>
      <c r="B1232">
        <v>0.53</v>
      </c>
    </row>
    <row r="1233" spans="1:2" x14ac:dyDescent="0.25">
      <c r="A1233" t="s">
        <v>156</v>
      </c>
    </row>
    <row r="1234" spans="1:2" x14ac:dyDescent="0.25">
      <c r="A1234" t="s">
        <v>158</v>
      </c>
    </row>
    <row r="1235" spans="1:2" x14ac:dyDescent="0.25">
      <c r="A1235" t="s">
        <v>160</v>
      </c>
    </row>
    <row r="1236" spans="1:2" x14ac:dyDescent="0.25">
      <c r="A1236" t="s">
        <v>161</v>
      </c>
    </row>
    <row r="1237" spans="1:2" x14ac:dyDescent="0.25">
      <c r="A1237" t="s">
        <v>1</v>
      </c>
      <c r="B1237">
        <v>26.7</v>
      </c>
    </row>
    <row r="1238" spans="1:2" x14ac:dyDescent="0.25">
      <c r="A1238" t="s">
        <v>3</v>
      </c>
      <c r="B1238">
        <v>0.53</v>
      </c>
    </row>
    <row r="1239" spans="1:2" x14ac:dyDescent="0.25">
      <c r="A1239" t="s">
        <v>4</v>
      </c>
      <c r="B1239">
        <v>14.8</v>
      </c>
    </row>
    <row r="1240" spans="1:2" x14ac:dyDescent="0.25">
      <c r="A1240" t="s">
        <v>5</v>
      </c>
      <c r="B1240">
        <v>32.15</v>
      </c>
    </row>
    <row r="1241" spans="1:2" x14ac:dyDescent="0.25">
      <c r="A1241" t="s">
        <v>6</v>
      </c>
      <c r="B1241">
        <v>3.1</v>
      </c>
    </row>
    <row r="1242" spans="1:2" x14ac:dyDescent="0.25">
      <c r="A1242" t="s">
        <v>7</v>
      </c>
      <c r="B1242">
        <v>11.81</v>
      </c>
    </row>
    <row r="1243" spans="1:2" x14ac:dyDescent="0.25">
      <c r="A1243" t="s">
        <v>8</v>
      </c>
      <c r="B1243">
        <v>1.04</v>
      </c>
    </row>
    <row r="1244" spans="1:2" x14ac:dyDescent="0.25">
      <c r="A1244" t="s">
        <v>9</v>
      </c>
      <c r="B1244">
        <v>0.34</v>
      </c>
    </row>
    <row r="1245" spans="1:2" x14ac:dyDescent="0.25">
      <c r="A1245" t="s">
        <v>10</v>
      </c>
      <c r="B1245">
        <v>1.61</v>
      </c>
    </row>
    <row r="1246" spans="1:2" x14ac:dyDescent="0.25">
      <c r="A1246" t="s">
        <v>11</v>
      </c>
      <c r="B1246">
        <v>4.03</v>
      </c>
    </row>
    <row r="1247" spans="1:2" x14ac:dyDescent="0.25">
      <c r="A1247" t="s">
        <v>12</v>
      </c>
      <c r="B1247">
        <v>0.38</v>
      </c>
    </row>
    <row r="1248" spans="1:2" x14ac:dyDescent="0.25">
      <c r="A1248" t="s">
        <v>13</v>
      </c>
      <c r="B1248">
        <v>0</v>
      </c>
    </row>
    <row r="1249" spans="1:22" x14ac:dyDescent="0.25">
      <c r="A1249" t="s">
        <v>14</v>
      </c>
      <c r="B1249">
        <v>97.79</v>
      </c>
    </row>
    <row r="1251" spans="1:22" x14ac:dyDescent="0.25">
      <c r="B1251" t="s">
        <v>186</v>
      </c>
    </row>
    <row r="1252" spans="1:22" x14ac:dyDescent="0.25">
      <c r="A1252" t="s">
        <v>146</v>
      </c>
      <c r="B1252">
        <v>19.760000000000002</v>
      </c>
      <c r="C1252">
        <v>178.3</v>
      </c>
      <c r="D1252">
        <v>20</v>
      </c>
      <c r="E1252">
        <v>3564</v>
      </c>
      <c r="F1252">
        <v>8.7100000000000009</v>
      </c>
      <c r="G1252">
        <v>172.1</v>
      </c>
      <c r="H1252">
        <v>28.76</v>
      </c>
      <c r="I1252">
        <v>6.2</v>
      </c>
      <c r="J1252">
        <v>7.2</v>
      </c>
      <c r="K1252">
        <v>5.2</v>
      </c>
      <c r="L1252">
        <v>0.17</v>
      </c>
      <c r="M1252">
        <v>0.01</v>
      </c>
      <c r="N1252">
        <v>1.77</v>
      </c>
      <c r="O1252">
        <v>1.8</v>
      </c>
      <c r="P1252">
        <v>1.73</v>
      </c>
      <c r="Q1252" t="s">
        <v>147</v>
      </c>
      <c r="R1252">
        <v>295</v>
      </c>
      <c r="S1252">
        <v>0.1</v>
      </c>
      <c r="T1252">
        <v>0.14000000000000001</v>
      </c>
      <c r="U1252">
        <v>2.4300000000000002</v>
      </c>
      <c r="V1252">
        <v>1</v>
      </c>
    </row>
    <row r="1253" spans="1:22" x14ac:dyDescent="0.25">
      <c r="A1253" t="s">
        <v>96</v>
      </c>
      <c r="B1253">
        <v>19.760000000000002</v>
      </c>
      <c r="C1253">
        <v>2.4300000000000002</v>
      </c>
      <c r="D1253">
        <v>60</v>
      </c>
      <c r="E1253">
        <v>146</v>
      </c>
      <c r="F1253">
        <v>0.06</v>
      </c>
      <c r="G1253">
        <v>1.23</v>
      </c>
      <c r="H1253">
        <v>2.0299999999999998</v>
      </c>
      <c r="I1253">
        <v>1.2</v>
      </c>
      <c r="J1253">
        <v>0</v>
      </c>
      <c r="K1253">
        <v>1.2</v>
      </c>
      <c r="L1253">
        <v>0.04</v>
      </c>
      <c r="M1253">
        <v>0</v>
      </c>
      <c r="N1253">
        <v>0.36</v>
      </c>
      <c r="O1253">
        <v>0.37</v>
      </c>
      <c r="P1253">
        <v>0.43</v>
      </c>
      <c r="Q1253" t="s">
        <v>148</v>
      </c>
      <c r="R1253">
        <v>2607</v>
      </c>
      <c r="S1253">
        <v>0.25</v>
      </c>
      <c r="T1253">
        <v>0.03</v>
      </c>
      <c r="U1253">
        <v>5.82</v>
      </c>
      <c r="V1253">
        <v>1</v>
      </c>
    </row>
    <row r="1254" spans="1:22" x14ac:dyDescent="0.25">
      <c r="A1254" t="s">
        <v>149</v>
      </c>
      <c r="B1254">
        <v>19.760000000000002</v>
      </c>
      <c r="C1254">
        <v>1779.54</v>
      </c>
      <c r="D1254">
        <v>20</v>
      </c>
      <c r="E1254">
        <v>35383</v>
      </c>
      <c r="F1254">
        <v>89.42</v>
      </c>
      <c r="G1254">
        <v>1767.09</v>
      </c>
      <c r="H1254">
        <v>142.93</v>
      </c>
      <c r="I1254">
        <v>12.45</v>
      </c>
      <c r="J1254">
        <v>14.3</v>
      </c>
      <c r="K1254">
        <v>10.6</v>
      </c>
      <c r="L1254">
        <v>0.21</v>
      </c>
      <c r="M1254">
        <v>0.05</v>
      </c>
      <c r="N1254">
        <v>8.5</v>
      </c>
      <c r="O1254">
        <v>8.6199999999999992</v>
      </c>
      <c r="P1254">
        <v>7.84</v>
      </c>
      <c r="Q1254" t="s">
        <v>150</v>
      </c>
      <c r="R1254">
        <v>194</v>
      </c>
      <c r="S1254">
        <v>0.14000000000000001</v>
      </c>
      <c r="T1254">
        <v>0.23</v>
      </c>
      <c r="U1254">
        <v>1.84</v>
      </c>
      <c r="V1254">
        <v>1.01</v>
      </c>
    </row>
    <row r="1255" spans="1:22" x14ac:dyDescent="0.25">
      <c r="A1255" t="s">
        <v>151</v>
      </c>
      <c r="B1255">
        <v>19.760000000000002</v>
      </c>
      <c r="C1255">
        <v>2237.8000000000002</v>
      </c>
      <c r="D1255">
        <v>20</v>
      </c>
      <c r="E1255">
        <v>44428</v>
      </c>
      <c r="F1255">
        <v>112.03</v>
      </c>
      <c r="G1255">
        <v>2213.6999999999998</v>
      </c>
      <c r="H1255">
        <v>92.85</v>
      </c>
      <c r="I1255">
        <v>24.1</v>
      </c>
      <c r="J1255">
        <v>27</v>
      </c>
      <c r="K1255">
        <v>21.2</v>
      </c>
      <c r="L1255">
        <v>0.39</v>
      </c>
      <c r="M1255">
        <v>0.06</v>
      </c>
      <c r="N1255">
        <v>8.31</v>
      </c>
      <c r="O1255">
        <v>8.43</v>
      </c>
      <c r="P1255">
        <v>6.9</v>
      </c>
      <c r="Q1255" t="s">
        <v>152</v>
      </c>
      <c r="R1255">
        <v>210</v>
      </c>
      <c r="S1255">
        <v>0.19</v>
      </c>
      <c r="T1255">
        <v>0.28000000000000003</v>
      </c>
      <c r="U1255">
        <v>1.63</v>
      </c>
      <c r="V1255">
        <v>1.01</v>
      </c>
    </row>
    <row r="1256" spans="1:22" x14ac:dyDescent="0.25">
      <c r="A1256" t="s">
        <v>98</v>
      </c>
      <c r="B1256">
        <v>19.760000000000002</v>
      </c>
      <c r="C1256">
        <v>5624.7</v>
      </c>
      <c r="D1256">
        <v>20</v>
      </c>
      <c r="E1256">
        <v>110444</v>
      </c>
      <c r="F1256">
        <v>282.75</v>
      </c>
      <c r="G1256">
        <v>5587.35</v>
      </c>
      <c r="H1256">
        <v>150.57</v>
      </c>
      <c r="I1256">
        <v>37.35</v>
      </c>
      <c r="J1256">
        <v>46.81</v>
      </c>
      <c r="K1256">
        <v>27.9</v>
      </c>
      <c r="L1256">
        <v>0.56000000000000005</v>
      </c>
      <c r="M1256">
        <v>0.13</v>
      </c>
      <c r="N1256">
        <v>18.5</v>
      </c>
      <c r="O1256">
        <v>18.77</v>
      </c>
      <c r="P1256">
        <v>14.78</v>
      </c>
      <c r="Q1256" t="s">
        <v>0</v>
      </c>
      <c r="R1256">
        <v>231</v>
      </c>
      <c r="S1256">
        <v>0.17</v>
      </c>
      <c r="T1256">
        <v>0.32</v>
      </c>
      <c r="U1256">
        <v>1.49</v>
      </c>
      <c r="V1256">
        <v>1</v>
      </c>
    </row>
    <row r="1257" spans="1:22" x14ac:dyDescent="0.25">
      <c r="A1257" t="s">
        <v>153</v>
      </c>
      <c r="B1257">
        <v>19.760000000000002</v>
      </c>
      <c r="C1257">
        <v>153.22999999999999</v>
      </c>
      <c r="D1257">
        <v>20</v>
      </c>
      <c r="E1257">
        <v>3063</v>
      </c>
      <c r="F1257">
        <v>7.34</v>
      </c>
      <c r="G1257">
        <v>145.03</v>
      </c>
      <c r="H1257">
        <v>18.690000000000001</v>
      </c>
      <c r="I1257">
        <v>8.1999999999999993</v>
      </c>
      <c r="J1257">
        <v>0</v>
      </c>
      <c r="K1257">
        <v>8.1999999999999993</v>
      </c>
      <c r="L1257">
        <v>0.09</v>
      </c>
      <c r="M1257">
        <v>0.01</v>
      </c>
      <c r="N1257">
        <v>1.06</v>
      </c>
      <c r="O1257">
        <v>1.08</v>
      </c>
      <c r="P1257">
        <v>0.61</v>
      </c>
      <c r="Q1257" t="s">
        <v>154</v>
      </c>
      <c r="R1257">
        <v>294</v>
      </c>
      <c r="S1257">
        <v>7.0000000000000007E-2</v>
      </c>
      <c r="T1257">
        <v>0.45</v>
      </c>
      <c r="U1257">
        <v>1.1100000000000001</v>
      </c>
      <c r="V1257">
        <v>1.02</v>
      </c>
    </row>
    <row r="1258" spans="1:22" x14ac:dyDescent="0.25">
      <c r="A1258" t="s">
        <v>100</v>
      </c>
      <c r="B1258">
        <v>19.760000000000002</v>
      </c>
      <c r="C1258">
        <v>1271.82</v>
      </c>
      <c r="D1258">
        <v>20</v>
      </c>
      <c r="E1258">
        <v>25330</v>
      </c>
      <c r="F1258">
        <v>63.83</v>
      </c>
      <c r="G1258">
        <v>1261.32</v>
      </c>
      <c r="H1258">
        <v>121.12</v>
      </c>
      <c r="I1258">
        <v>10.5</v>
      </c>
      <c r="J1258">
        <v>0</v>
      </c>
      <c r="K1258">
        <v>10.5</v>
      </c>
      <c r="L1258">
        <v>0.22</v>
      </c>
      <c r="M1258">
        <v>0.08</v>
      </c>
      <c r="N1258">
        <v>8.77</v>
      </c>
      <c r="O1258">
        <v>8.9</v>
      </c>
      <c r="P1258">
        <v>4.91</v>
      </c>
      <c r="Q1258" t="s">
        <v>2</v>
      </c>
      <c r="R1258">
        <v>316</v>
      </c>
      <c r="S1258">
        <v>0.17</v>
      </c>
      <c r="T1258">
        <v>0.45</v>
      </c>
      <c r="U1258">
        <v>1.08</v>
      </c>
      <c r="V1258">
        <v>1.01</v>
      </c>
    </row>
    <row r="1259" spans="1:22" x14ac:dyDescent="0.25">
      <c r="A1259" t="s">
        <v>155</v>
      </c>
      <c r="B1259">
        <v>19.760000000000002</v>
      </c>
      <c r="C1259">
        <v>344.69</v>
      </c>
      <c r="D1259">
        <v>20</v>
      </c>
      <c r="E1259">
        <v>6886</v>
      </c>
      <c r="F1259">
        <v>16.72</v>
      </c>
      <c r="G1259">
        <v>330.41</v>
      </c>
      <c r="H1259">
        <v>24.14</v>
      </c>
      <c r="I1259">
        <v>14.28</v>
      </c>
      <c r="J1259">
        <v>0</v>
      </c>
      <c r="K1259">
        <v>14</v>
      </c>
      <c r="L1259">
        <v>0.08</v>
      </c>
      <c r="M1259">
        <v>0.02</v>
      </c>
      <c r="N1259">
        <v>2.54</v>
      </c>
      <c r="O1259">
        <v>2.57</v>
      </c>
      <c r="P1259">
        <v>1.19</v>
      </c>
      <c r="Q1259" t="s">
        <v>156</v>
      </c>
      <c r="R1259">
        <v>406</v>
      </c>
      <c r="S1259">
        <v>0.1</v>
      </c>
      <c r="T1259">
        <v>0.42</v>
      </c>
      <c r="U1259">
        <v>1.06</v>
      </c>
      <c r="V1259">
        <v>1.01</v>
      </c>
    </row>
    <row r="1260" spans="1:22" x14ac:dyDescent="0.25">
      <c r="A1260" t="s">
        <v>157</v>
      </c>
      <c r="B1260">
        <v>19.760000000000002</v>
      </c>
      <c r="C1260">
        <v>19</v>
      </c>
      <c r="D1260">
        <v>20</v>
      </c>
      <c r="E1260">
        <v>380</v>
      </c>
      <c r="F1260">
        <v>0.32</v>
      </c>
      <c r="G1260">
        <v>6.3</v>
      </c>
      <c r="H1260">
        <v>1.5</v>
      </c>
      <c r="I1260">
        <v>12.7</v>
      </c>
      <c r="J1260">
        <v>14.1</v>
      </c>
      <c r="K1260">
        <v>11.3</v>
      </c>
      <c r="L1260">
        <v>0</v>
      </c>
      <c r="M1260">
        <v>0</v>
      </c>
      <c r="N1260">
        <v>0.08</v>
      </c>
      <c r="O1260">
        <v>0.08</v>
      </c>
      <c r="P1260">
        <v>0.03</v>
      </c>
      <c r="Q1260" t="s">
        <v>158</v>
      </c>
      <c r="R1260">
        <v>529</v>
      </c>
      <c r="S1260">
        <v>0.05</v>
      </c>
      <c r="T1260">
        <v>0.36</v>
      </c>
      <c r="U1260">
        <v>1.03</v>
      </c>
      <c r="V1260">
        <v>1</v>
      </c>
    </row>
    <row r="1261" spans="1:22" x14ac:dyDescent="0.25">
      <c r="A1261" t="s">
        <v>159</v>
      </c>
      <c r="B1261">
        <v>19.760000000000002</v>
      </c>
      <c r="C1261">
        <v>571.67999999999995</v>
      </c>
      <c r="D1261">
        <v>20</v>
      </c>
      <c r="E1261">
        <v>11412</v>
      </c>
      <c r="F1261">
        <v>27.92</v>
      </c>
      <c r="G1261">
        <v>551.80999999999995</v>
      </c>
      <c r="H1261">
        <v>28.78</v>
      </c>
      <c r="I1261">
        <v>19.87</v>
      </c>
      <c r="J1261">
        <v>0</v>
      </c>
      <c r="K1261">
        <v>19.100000000000001</v>
      </c>
      <c r="L1261">
        <v>0.08</v>
      </c>
      <c r="M1261">
        <v>0.05</v>
      </c>
      <c r="N1261">
        <v>6.64</v>
      </c>
      <c r="O1261">
        <v>6.73</v>
      </c>
      <c r="P1261">
        <v>2.66</v>
      </c>
      <c r="Q1261" t="s">
        <v>160</v>
      </c>
      <c r="R1261">
        <v>749</v>
      </c>
      <c r="S1261">
        <v>0.2</v>
      </c>
      <c r="T1261">
        <v>0.33</v>
      </c>
      <c r="U1261">
        <v>1.02</v>
      </c>
      <c r="V1261">
        <v>1</v>
      </c>
    </row>
    <row r="1262" spans="1:22" x14ac:dyDescent="0.25">
      <c r="A1262" t="s">
        <v>161</v>
      </c>
      <c r="B1262">
        <v>19.760000000000002</v>
      </c>
      <c r="C1262">
        <v>4.13</v>
      </c>
      <c r="D1262">
        <v>30</v>
      </c>
      <c r="E1262">
        <v>124</v>
      </c>
      <c r="F1262">
        <v>0.08</v>
      </c>
      <c r="G1262">
        <v>1.5</v>
      </c>
      <c r="H1262">
        <v>1.57</v>
      </c>
      <c r="I1262">
        <v>2.63</v>
      </c>
      <c r="J1262">
        <v>2.4700000000000002</v>
      </c>
      <c r="K1262">
        <v>2.8</v>
      </c>
      <c r="L1262">
        <v>0.01</v>
      </c>
      <c r="M1262">
        <v>0</v>
      </c>
      <c r="N1262">
        <v>0.02</v>
      </c>
      <c r="O1262">
        <v>0.02</v>
      </c>
      <c r="P1262">
        <v>0.01</v>
      </c>
      <c r="Q1262" t="s">
        <v>161</v>
      </c>
      <c r="R1262">
        <v>233</v>
      </c>
      <c r="S1262">
        <v>0.02</v>
      </c>
      <c r="T1262">
        <v>0.42</v>
      </c>
      <c r="U1262">
        <v>1.23</v>
      </c>
      <c r="V1262">
        <v>1.01</v>
      </c>
    </row>
    <row r="1263" spans="1:22" x14ac:dyDescent="0.25">
      <c r="A1263" t="s">
        <v>112</v>
      </c>
      <c r="N1263">
        <v>42.02</v>
      </c>
      <c r="O1263">
        <v>42.63</v>
      </c>
      <c r="P1263">
        <v>58.9</v>
      </c>
    </row>
    <row r="1264" spans="1:22" x14ac:dyDescent="0.25">
      <c r="A1264" t="s">
        <v>99</v>
      </c>
    </row>
    <row r="1265" spans="1:16" x14ac:dyDescent="0.25">
      <c r="A1265" t="s">
        <v>101</v>
      </c>
    </row>
    <row r="1266" spans="1:16" x14ac:dyDescent="0.25">
      <c r="A1266" t="s">
        <v>102</v>
      </c>
    </row>
    <row r="1267" spans="1:16" x14ac:dyDescent="0.25">
      <c r="A1267" t="s">
        <v>103</v>
      </c>
    </row>
    <row r="1268" spans="1:16" x14ac:dyDescent="0.25">
      <c r="A1268" t="s">
        <v>104</v>
      </c>
    </row>
    <row r="1269" spans="1:16" x14ac:dyDescent="0.25">
      <c r="A1269" t="s">
        <v>105</v>
      </c>
    </row>
    <row r="1270" spans="1:16" x14ac:dyDescent="0.25">
      <c r="A1270" t="s">
        <v>106</v>
      </c>
    </row>
    <row r="1271" spans="1:16" x14ac:dyDescent="0.25">
      <c r="A1271" t="s">
        <v>107</v>
      </c>
    </row>
    <row r="1272" spans="1:16" x14ac:dyDescent="0.25">
      <c r="A1272" t="s">
        <v>108</v>
      </c>
    </row>
    <row r="1273" spans="1:16" x14ac:dyDescent="0.25">
      <c r="A1273" t="s">
        <v>109</v>
      </c>
    </row>
    <row r="1274" spans="1:16" x14ac:dyDescent="0.25">
      <c r="A1274" t="s">
        <v>110</v>
      </c>
    </row>
    <row r="1275" spans="1:16" x14ac:dyDescent="0.25">
      <c r="A1275" t="s">
        <v>111</v>
      </c>
    </row>
    <row r="1276" spans="1:16" x14ac:dyDescent="0.25">
      <c r="A1276" t="s">
        <v>14</v>
      </c>
      <c r="N1276">
        <v>98.58</v>
      </c>
      <c r="O1276">
        <v>100</v>
      </c>
      <c r="P1276">
        <v>100</v>
      </c>
    </row>
    <row r="1277" spans="1:16" x14ac:dyDescent="0.25">
      <c r="A1277" t="s">
        <v>91</v>
      </c>
      <c r="B1277" t="s">
        <v>73</v>
      </c>
    </row>
    <row r="1278" spans="1:16" x14ac:dyDescent="0.25">
      <c r="A1278" t="s">
        <v>147</v>
      </c>
      <c r="B1278">
        <v>2.39</v>
      </c>
    </row>
    <row r="1279" spans="1:16" x14ac:dyDescent="0.25">
      <c r="A1279" t="s">
        <v>96</v>
      </c>
      <c r="B1279">
        <v>0.36</v>
      </c>
    </row>
    <row r="1280" spans="1:16" x14ac:dyDescent="0.25">
      <c r="A1280" t="s">
        <v>150</v>
      </c>
      <c r="B1280">
        <v>14.09</v>
      </c>
    </row>
    <row r="1281" spans="1:2" x14ac:dyDescent="0.25">
      <c r="A1281" t="s">
        <v>152</v>
      </c>
      <c r="B1281">
        <v>15.69</v>
      </c>
    </row>
    <row r="1282" spans="1:2" x14ac:dyDescent="0.25">
      <c r="A1282" t="s">
        <v>0</v>
      </c>
      <c r="B1282">
        <v>39.590000000000003</v>
      </c>
    </row>
    <row r="1283" spans="1:2" x14ac:dyDescent="0.25">
      <c r="A1283" t="s">
        <v>154</v>
      </c>
      <c r="B1283">
        <v>1.28</v>
      </c>
    </row>
    <row r="1284" spans="1:2" x14ac:dyDescent="0.25">
      <c r="A1284" t="s">
        <v>2</v>
      </c>
      <c r="B1284">
        <v>12.28</v>
      </c>
    </row>
    <row r="1285" spans="1:2" x14ac:dyDescent="0.25">
      <c r="A1285" t="s">
        <v>156</v>
      </c>
      <c r="B1285">
        <v>4.2300000000000004</v>
      </c>
    </row>
    <row r="1286" spans="1:2" x14ac:dyDescent="0.25">
      <c r="A1286" t="s">
        <v>158</v>
      </c>
      <c r="B1286">
        <v>0.11</v>
      </c>
    </row>
    <row r="1287" spans="1:2" x14ac:dyDescent="0.25">
      <c r="A1287" t="s">
        <v>160</v>
      </c>
      <c r="B1287">
        <v>8.5399999999999991</v>
      </c>
    </row>
    <row r="1288" spans="1:2" x14ac:dyDescent="0.25">
      <c r="A1288" t="s">
        <v>161</v>
      </c>
      <c r="B1288">
        <v>0.02</v>
      </c>
    </row>
    <row r="1289" spans="1:2" x14ac:dyDescent="0.25">
      <c r="A1289" t="s">
        <v>1</v>
      </c>
    </row>
    <row r="1290" spans="1:2" x14ac:dyDescent="0.25">
      <c r="A1290" t="s">
        <v>3</v>
      </c>
    </row>
    <row r="1291" spans="1:2" x14ac:dyDescent="0.25">
      <c r="A1291" t="s">
        <v>4</v>
      </c>
    </row>
    <row r="1292" spans="1:2" x14ac:dyDescent="0.25">
      <c r="A1292" t="s">
        <v>5</v>
      </c>
    </row>
    <row r="1293" spans="1:2" x14ac:dyDescent="0.25">
      <c r="A1293" t="s">
        <v>6</v>
      </c>
    </row>
    <row r="1294" spans="1:2" x14ac:dyDescent="0.25">
      <c r="A1294" t="s">
        <v>7</v>
      </c>
    </row>
    <row r="1295" spans="1:2" x14ac:dyDescent="0.25">
      <c r="A1295" t="s">
        <v>8</v>
      </c>
    </row>
    <row r="1296" spans="1:2" x14ac:dyDescent="0.25">
      <c r="A1296" t="s">
        <v>9</v>
      </c>
    </row>
    <row r="1297" spans="1:22" x14ac:dyDescent="0.25">
      <c r="A1297" t="s">
        <v>10</v>
      </c>
    </row>
    <row r="1298" spans="1:22" x14ac:dyDescent="0.25">
      <c r="A1298" t="s">
        <v>11</v>
      </c>
    </row>
    <row r="1299" spans="1:22" x14ac:dyDescent="0.25">
      <c r="A1299" t="s">
        <v>12</v>
      </c>
    </row>
    <row r="1300" spans="1:22" x14ac:dyDescent="0.25">
      <c r="A1300" t="s">
        <v>13</v>
      </c>
    </row>
    <row r="1301" spans="1:22" x14ac:dyDescent="0.25">
      <c r="A1301" t="s">
        <v>14</v>
      </c>
      <c r="B1301">
        <v>98.58</v>
      </c>
    </row>
    <row r="1303" spans="1:22" x14ac:dyDescent="0.25">
      <c r="B1303" t="s">
        <v>187</v>
      </c>
    </row>
    <row r="1304" spans="1:22" x14ac:dyDescent="0.25">
      <c r="A1304" t="s">
        <v>146</v>
      </c>
      <c r="B1304">
        <v>19.760000000000002</v>
      </c>
      <c r="C1304">
        <v>176.65</v>
      </c>
      <c r="D1304">
        <v>20</v>
      </c>
      <c r="E1304">
        <v>3531</v>
      </c>
      <c r="F1304">
        <v>8.5500000000000007</v>
      </c>
      <c r="G1304">
        <v>168.9</v>
      </c>
      <c r="H1304">
        <v>22.79</v>
      </c>
      <c r="I1304">
        <v>7.75</v>
      </c>
      <c r="J1304">
        <v>9</v>
      </c>
      <c r="K1304">
        <v>6.5</v>
      </c>
      <c r="L1304">
        <v>0.17</v>
      </c>
      <c r="M1304">
        <v>0.01</v>
      </c>
      <c r="N1304">
        <v>1.74</v>
      </c>
      <c r="O1304">
        <v>1.77</v>
      </c>
      <c r="P1304">
        <v>1.7</v>
      </c>
      <c r="Q1304" t="s">
        <v>147</v>
      </c>
      <c r="R1304">
        <v>328</v>
      </c>
      <c r="S1304">
        <v>0.09</v>
      </c>
      <c r="T1304">
        <v>0.14000000000000001</v>
      </c>
      <c r="U1304">
        <v>2.4300000000000002</v>
      </c>
      <c r="V1304">
        <v>1</v>
      </c>
    </row>
    <row r="1305" spans="1:22" x14ac:dyDescent="0.25">
      <c r="A1305" t="s">
        <v>96</v>
      </c>
      <c r="B1305">
        <v>19.760000000000002</v>
      </c>
      <c r="C1305">
        <v>2.4500000000000002</v>
      </c>
      <c r="D1305">
        <v>60</v>
      </c>
      <c r="E1305">
        <v>147</v>
      </c>
      <c r="F1305">
        <v>0.06</v>
      </c>
      <c r="G1305">
        <v>1.18</v>
      </c>
      <c r="H1305">
        <v>1.93</v>
      </c>
      <c r="I1305">
        <v>1.27</v>
      </c>
      <c r="J1305">
        <v>0</v>
      </c>
      <c r="K1305">
        <v>1.27</v>
      </c>
      <c r="L1305">
        <v>0.04</v>
      </c>
      <c r="M1305">
        <v>0</v>
      </c>
      <c r="N1305">
        <v>0.35</v>
      </c>
      <c r="O1305">
        <v>0.35</v>
      </c>
      <c r="P1305">
        <v>0.41</v>
      </c>
      <c r="Q1305" t="s">
        <v>148</v>
      </c>
      <c r="R1305">
        <v>2683</v>
      </c>
      <c r="S1305">
        <v>0.25</v>
      </c>
      <c r="T1305">
        <v>0.03</v>
      </c>
      <c r="U1305">
        <v>5.83</v>
      </c>
      <c r="V1305">
        <v>1</v>
      </c>
    </row>
    <row r="1306" spans="1:22" x14ac:dyDescent="0.25">
      <c r="A1306" t="s">
        <v>149</v>
      </c>
      <c r="B1306">
        <v>19.760000000000002</v>
      </c>
      <c r="C1306">
        <v>1763.55</v>
      </c>
      <c r="D1306">
        <v>20</v>
      </c>
      <c r="E1306">
        <v>35067</v>
      </c>
      <c r="F1306">
        <v>88.58</v>
      </c>
      <c r="G1306">
        <v>1750.45</v>
      </c>
      <c r="H1306">
        <v>134.62</v>
      </c>
      <c r="I1306">
        <v>13.1</v>
      </c>
      <c r="J1306">
        <v>15</v>
      </c>
      <c r="K1306">
        <v>11.2</v>
      </c>
      <c r="L1306">
        <v>0.21</v>
      </c>
      <c r="M1306">
        <v>0.05</v>
      </c>
      <c r="N1306">
        <v>8.41</v>
      </c>
      <c r="O1306">
        <v>8.58</v>
      </c>
      <c r="P1306">
        <v>7.8</v>
      </c>
      <c r="Q1306" t="s">
        <v>150</v>
      </c>
      <c r="R1306">
        <v>199</v>
      </c>
      <c r="S1306">
        <v>0.14000000000000001</v>
      </c>
      <c r="T1306">
        <v>0.23</v>
      </c>
      <c r="U1306">
        <v>1.84</v>
      </c>
      <c r="V1306">
        <v>1.01</v>
      </c>
    </row>
    <row r="1307" spans="1:22" x14ac:dyDescent="0.25">
      <c r="A1307" t="s">
        <v>151</v>
      </c>
      <c r="B1307">
        <v>19.760000000000002</v>
      </c>
      <c r="C1307">
        <v>2239.2800000000002</v>
      </c>
      <c r="D1307">
        <v>20</v>
      </c>
      <c r="E1307">
        <v>44457</v>
      </c>
      <c r="F1307">
        <v>112.16</v>
      </c>
      <c r="G1307">
        <v>2216.3200000000002</v>
      </c>
      <c r="H1307">
        <v>97.56</v>
      </c>
      <c r="I1307">
        <v>22.95</v>
      </c>
      <c r="J1307">
        <v>25.9</v>
      </c>
      <c r="K1307">
        <v>20</v>
      </c>
      <c r="L1307">
        <v>0.39</v>
      </c>
      <c r="M1307">
        <v>0.06</v>
      </c>
      <c r="N1307">
        <v>8.31</v>
      </c>
      <c r="O1307">
        <v>8.4700000000000006</v>
      </c>
      <c r="P1307">
        <v>6.94</v>
      </c>
      <c r="Q1307" t="s">
        <v>152</v>
      </c>
      <c r="R1307">
        <v>205</v>
      </c>
      <c r="S1307">
        <v>0.19</v>
      </c>
      <c r="T1307">
        <v>0.28000000000000003</v>
      </c>
      <c r="U1307">
        <v>1.63</v>
      </c>
      <c r="V1307">
        <v>1.01</v>
      </c>
    </row>
    <row r="1308" spans="1:22" x14ac:dyDescent="0.25">
      <c r="A1308" t="s">
        <v>98</v>
      </c>
      <c r="B1308">
        <v>19.760000000000002</v>
      </c>
      <c r="C1308">
        <v>5597.47</v>
      </c>
      <c r="D1308">
        <v>20</v>
      </c>
      <c r="E1308">
        <v>109919</v>
      </c>
      <c r="F1308">
        <v>281.60000000000002</v>
      </c>
      <c r="G1308">
        <v>5564.62</v>
      </c>
      <c r="H1308">
        <v>170.38</v>
      </c>
      <c r="I1308">
        <v>32.85</v>
      </c>
      <c r="J1308">
        <v>37.4</v>
      </c>
      <c r="K1308">
        <v>28.3</v>
      </c>
      <c r="L1308">
        <v>0.56000000000000005</v>
      </c>
      <c r="M1308">
        <v>0.13</v>
      </c>
      <c r="N1308">
        <v>18.43</v>
      </c>
      <c r="O1308">
        <v>18.79</v>
      </c>
      <c r="P1308">
        <v>14.79</v>
      </c>
      <c r="Q1308" t="s">
        <v>0</v>
      </c>
      <c r="R1308">
        <v>217</v>
      </c>
      <c r="S1308">
        <v>0.17</v>
      </c>
      <c r="T1308">
        <v>0.32</v>
      </c>
      <c r="U1308">
        <v>1.49</v>
      </c>
      <c r="V1308">
        <v>1</v>
      </c>
    </row>
    <row r="1309" spans="1:22" x14ac:dyDescent="0.25">
      <c r="A1309" t="s">
        <v>153</v>
      </c>
      <c r="B1309">
        <v>19.760000000000002</v>
      </c>
      <c r="C1309">
        <v>160.79</v>
      </c>
      <c r="D1309">
        <v>20</v>
      </c>
      <c r="E1309">
        <v>3214</v>
      </c>
      <c r="F1309">
        <v>7.78</v>
      </c>
      <c r="G1309">
        <v>153.69</v>
      </c>
      <c r="H1309">
        <v>22.65</v>
      </c>
      <c r="I1309">
        <v>7.1</v>
      </c>
      <c r="J1309">
        <v>0</v>
      </c>
      <c r="K1309">
        <v>7.1</v>
      </c>
      <c r="L1309">
        <v>0.09</v>
      </c>
      <c r="M1309">
        <v>0.01</v>
      </c>
      <c r="N1309">
        <v>1.1299999999999999</v>
      </c>
      <c r="O1309">
        <v>1.1499999999999999</v>
      </c>
      <c r="P1309">
        <v>0.65</v>
      </c>
      <c r="Q1309" t="s">
        <v>154</v>
      </c>
      <c r="R1309">
        <v>274</v>
      </c>
      <c r="S1309">
        <v>7.0000000000000007E-2</v>
      </c>
      <c r="T1309">
        <v>0.45</v>
      </c>
      <c r="U1309">
        <v>1.1100000000000001</v>
      </c>
      <c r="V1309">
        <v>1.02</v>
      </c>
    </row>
    <row r="1310" spans="1:22" x14ac:dyDescent="0.25">
      <c r="A1310" t="s">
        <v>100</v>
      </c>
      <c r="B1310">
        <v>19.760000000000002</v>
      </c>
      <c r="C1310">
        <v>1270.56</v>
      </c>
      <c r="D1310">
        <v>20</v>
      </c>
      <c r="E1310">
        <v>25305</v>
      </c>
      <c r="F1310">
        <v>63.76</v>
      </c>
      <c r="G1310">
        <v>1259.8599999999999</v>
      </c>
      <c r="H1310">
        <v>118.74</v>
      </c>
      <c r="I1310">
        <v>10.7</v>
      </c>
      <c r="J1310">
        <v>0</v>
      </c>
      <c r="K1310">
        <v>10.7</v>
      </c>
      <c r="L1310">
        <v>0.22</v>
      </c>
      <c r="M1310">
        <v>0.08</v>
      </c>
      <c r="N1310">
        <v>8.77</v>
      </c>
      <c r="O1310">
        <v>8.94</v>
      </c>
      <c r="P1310">
        <v>4.93</v>
      </c>
      <c r="Q1310" t="s">
        <v>2</v>
      </c>
      <c r="R1310">
        <v>319</v>
      </c>
      <c r="S1310">
        <v>0.17</v>
      </c>
      <c r="T1310">
        <v>0.45</v>
      </c>
      <c r="U1310">
        <v>1.08</v>
      </c>
      <c r="V1310">
        <v>1.01</v>
      </c>
    </row>
    <row r="1311" spans="1:22" x14ac:dyDescent="0.25">
      <c r="A1311" t="s">
        <v>155</v>
      </c>
      <c r="B1311">
        <v>19.760000000000002</v>
      </c>
      <c r="C1311">
        <v>345.59</v>
      </c>
      <c r="D1311">
        <v>20</v>
      </c>
      <c r="E1311">
        <v>6904</v>
      </c>
      <c r="F1311">
        <v>16.72</v>
      </c>
      <c r="G1311">
        <v>330.5</v>
      </c>
      <c r="H1311">
        <v>22.89</v>
      </c>
      <c r="I1311">
        <v>15.1</v>
      </c>
      <c r="J1311">
        <v>0</v>
      </c>
      <c r="K1311">
        <v>14.8</v>
      </c>
      <c r="L1311">
        <v>0.08</v>
      </c>
      <c r="M1311">
        <v>0.02</v>
      </c>
      <c r="N1311">
        <v>2.54</v>
      </c>
      <c r="O1311">
        <v>2.59</v>
      </c>
      <c r="P1311">
        <v>1.19</v>
      </c>
      <c r="Q1311" t="s">
        <v>156</v>
      </c>
      <c r="R1311">
        <v>417</v>
      </c>
      <c r="S1311">
        <v>0.1</v>
      </c>
      <c r="T1311">
        <v>0.42</v>
      </c>
      <c r="U1311">
        <v>1.06</v>
      </c>
      <c r="V1311">
        <v>1.01</v>
      </c>
    </row>
    <row r="1312" spans="1:22" x14ac:dyDescent="0.25">
      <c r="A1312" t="s">
        <v>157</v>
      </c>
      <c r="B1312">
        <v>19.760000000000002</v>
      </c>
      <c r="C1312">
        <v>19.8</v>
      </c>
      <c r="D1312">
        <v>20</v>
      </c>
      <c r="E1312">
        <v>396</v>
      </c>
      <c r="F1312">
        <v>0.27</v>
      </c>
      <c r="G1312">
        <v>5.25</v>
      </c>
      <c r="H1312">
        <v>1.36</v>
      </c>
      <c r="I1312">
        <v>14.55</v>
      </c>
      <c r="J1312">
        <v>16.399999999999999</v>
      </c>
      <c r="K1312">
        <v>12.7</v>
      </c>
      <c r="L1312">
        <v>0</v>
      </c>
      <c r="M1312">
        <v>0</v>
      </c>
      <c r="N1312">
        <v>7.0000000000000007E-2</v>
      </c>
      <c r="O1312">
        <v>7.0000000000000007E-2</v>
      </c>
      <c r="P1312">
        <v>0.03</v>
      </c>
      <c r="Q1312" t="s">
        <v>158</v>
      </c>
      <c r="R1312">
        <v>566</v>
      </c>
      <c r="S1312">
        <v>0.05</v>
      </c>
      <c r="T1312">
        <v>0.36</v>
      </c>
      <c r="U1312">
        <v>1.03</v>
      </c>
      <c r="V1312">
        <v>1</v>
      </c>
    </row>
    <row r="1313" spans="1:22" x14ac:dyDescent="0.25">
      <c r="A1313" t="s">
        <v>159</v>
      </c>
      <c r="B1313">
        <v>19.760000000000002</v>
      </c>
      <c r="C1313">
        <v>556.57000000000005</v>
      </c>
      <c r="D1313">
        <v>20</v>
      </c>
      <c r="E1313">
        <v>11111</v>
      </c>
      <c r="F1313">
        <v>27.21</v>
      </c>
      <c r="G1313">
        <v>537.75</v>
      </c>
      <c r="H1313">
        <v>29.57</v>
      </c>
      <c r="I1313">
        <v>18.829999999999998</v>
      </c>
      <c r="J1313">
        <v>0</v>
      </c>
      <c r="K1313">
        <v>18.100000000000001</v>
      </c>
      <c r="L1313">
        <v>0.08</v>
      </c>
      <c r="M1313">
        <v>0.05</v>
      </c>
      <c r="N1313">
        <v>6.47</v>
      </c>
      <c r="O1313">
        <v>6.6</v>
      </c>
      <c r="P1313">
        <v>2.61</v>
      </c>
      <c r="Q1313" t="s">
        <v>160</v>
      </c>
      <c r="R1313">
        <v>730</v>
      </c>
      <c r="S1313">
        <v>0.2</v>
      </c>
      <c r="T1313">
        <v>0.33</v>
      </c>
      <c r="U1313">
        <v>1.02</v>
      </c>
      <c r="V1313">
        <v>1</v>
      </c>
    </row>
    <row r="1314" spans="1:22" x14ac:dyDescent="0.25">
      <c r="A1314" t="s">
        <v>161</v>
      </c>
      <c r="B1314">
        <v>19.760000000000002</v>
      </c>
      <c r="C1314">
        <v>3.97</v>
      </c>
      <c r="D1314">
        <v>30</v>
      </c>
      <c r="E1314">
        <v>119</v>
      </c>
      <c r="F1314">
        <v>0.1</v>
      </c>
      <c r="G1314">
        <v>1.93</v>
      </c>
      <c r="H1314">
        <v>1.95</v>
      </c>
      <c r="I1314">
        <v>2.0299999999999998</v>
      </c>
      <c r="J1314">
        <v>2.5299999999999998</v>
      </c>
      <c r="K1314">
        <v>1.53</v>
      </c>
      <c r="L1314">
        <v>0.01</v>
      </c>
      <c r="M1314">
        <v>0</v>
      </c>
      <c r="N1314">
        <v>0.03</v>
      </c>
      <c r="O1314">
        <v>0.03</v>
      </c>
      <c r="P1314">
        <v>0.02</v>
      </c>
      <c r="Q1314" t="s">
        <v>161</v>
      </c>
      <c r="R1314">
        <v>205</v>
      </c>
      <c r="S1314">
        <v>0.02</v>
      </c>
      <c r="T1314">
        <v>0.42</v>
      </c>
      <c r="U1314">
        <v>1.23</v>
      </c>
      <c r="V1314">
        <v>1.01</v>
      </c>
    </row>
    <row r="1315" spans="1:22" x14ac:dyDescent="0.25">
      <c r="A1315" t="s">
        <v>112</v>
      </c>
      <c r="N1315">
        <v>41.82</v>
      </c>
      <c r="O1315">
        <v>42.66</v>
      </c>
      <c r="P1315">
        <v>58.92</v>
      </c>
    </row>
    <row r="1316" spans="1:22" x14ac:dyDescent="0.25">
      <c r="A1316" t="s">
        <v>99</v>
      </c>
    </row>
    <row r="1317" spans="1:22" x14ac:dyDescent="0.25">
      <c r="A1317" t="s">
        <v>101</v>
      </c>
    </row>
    <row r="1318" spans="1:22" x14ac:dyDescent="0.25">
      <c r="A1318" t="s">
        <v>102</v>
      </c>
    </row>
    <row r="1319" spans="1:22" x14ac:dyDescent="0.25">
      <c r="A1319" t="s">
        <v>103</v>
      </c>
    </row>
    <row r="1320" spans="1:22" x14ac:dyDescent="0.25">
      <c r="A1320" t="s">
        <v>104</v>
      </c>
    </row>
    <row r="1321" spans="1:22" x14ac:dyDescent="0.25">
      <c r="A1321" t="s">
        <v>105</v>
      </c>
    </row>
    <row r="1322" spans="1:22" x14ac:dyDescent="0.25">
      <c r="A1322" t="s">
        <v>106</v>
      </c>
    </row>
    <row r="1323" spans="1:22" x14ac:dyDescent="0.25">
      <c r="A1323" t="s">
        <v>107</v>
      </c>
    </row>
    <row r="1324" spans="1:22" x14ac:dyDescent="0.25">
      <c r="A1324" t="s">
        <v>108</v>
      </c>
    </row>
    <row r="1325" spans="1:22" x14ac:dyDescent="0.25">
      <c r="A1325" t="s">
        <v>109</v>
      </c>
    </row>
    <row r="1326" spans="1:22" x14ac:dyDescent="0.25">
      <c r="A1326" t="s">
        <v>110</v>
      </c>
    </row>
    <row r="1327" spans="1:22" x14ac:dyDescent="0.25">
      <c r="A1327" t="s">
        <v>111</v>
      </c>
    </row>
    <row r="1328" spans="1:22" x14ac:dyDescent="0.25">
      <c r="A1328" t="s">
        <v>14</v>
      </c>
      <c r="N1328">
        <v>98.05</v>
      </c>
      <c r="O1328">
        <v>100</v>
      </c>
      <c r="P1328">
        <v>100</v>
      </c>
    </row>
    <row r="1329" spans="1:2" x14ac:dyDescent="0.25">
      <c r="A1329" t="s">
        <v>91</v>
      </c>
      <c r="B1329" t="s">
        <v>73</v>
      </c>
    </row>
    <row r="1330" spans="1:2" x14ac:dyDescent="0.25">
      <c r="A1330" t="s">
        <v>147</v>
      </c>
      <c r="B1330">
        <v>2.34</v>
      </c>
    </row>
    <row r="1331" spans="1:2" x14ac:dyDescent="0.25">
      <c r="A1331" t="s">
        <v>96</v>
      </c>
      <c r="B1331">
        <v>0.35</v>
      </c>
    </row>
    <row r="1332" spans="1:2" x14ac:dyDescent="0.25">
      <c r="A1332" t="s">
        <v>150</v>
      </c>
      <c r="B1332">
        <v>13.94</v>
      </c>
    </row>
    <row r="1333" spans="1:2" x14ac:dyDescent="0.25">
      <c r="A1333" t="s">
        <v>152</v>
      </c>
      <c r="B1333">
        <v>15.69</v>
      </c>
    </row>
    <row r="1334" spans="1:2" x14ac:dyDescent="0.25">
      <c r="A1334" t="s">
        <v>0</v>
      </c>
      <c r="B1334">
        <v>39.42</v>
      </c>
    </row>
    <row r="1335" spans="1:2" x14ac:dyDescent="0.25">
      <c r="A1335" t="s">
        <v>154</v>
      </c>
      <c r="B1335">
        <v>1.36</v>
      </c>
    </row>
    <row r="1336" spans="1:2" x14ac:dyDescent="0.25">
      <c r="A1336" t="s">
        <v>2</v>
      </c>
      <c r="B1336">
        <v>12.27</v>
      </c>
    </row>
    <row r="1337" spans="1:2" x14ac:dyDescent="0.25">
      <c r="A1337" t="s">
        <v>156</v>
      </c>
      <c r="B1337">
        <v>4.2300000000000004</v>
      </c>
    </row>
    <row r="1338" spans="1:2" x14ac:dyDescent="0.25">
      <c r="A1338" t="s">
        <v>158</v>
      </c>
      <c r="B1338">
        <v>0.09</v>
      </c>
    </row>
    <row r="1339" spans="1:2" x14ac:dyDescent="0.25">
      <c r="A1339" t="s">
        <v>160</v>
      </c>
      <c r="B1339">
        <v>8.32</v>
      </c>
    </row>
    <row r="1340" spans="1:2" x14ac:dyDescent="0.25">
      <c r="A1340" t="s">
        <v>161</v>
      </c>
      <c r="B1340">
        <v>0.03</v>
      </c>
    </row>
    <row r="1341" spans="1:2" x14ac:dyDescent="0.25">
      <c r="A1341" t="s">
        <v>1</v>
      </c>
    </row>
    <row r="1342" spans="1:2" x14ac:dyDescent="0.25">
      <c r="A1342" t="s">
        <v>3</v>
      </c>
    </row>
    <row r="1343" spans="1:2" x14ac:dyDescent="0.25">
      <c r="A1343" t="s">
        <v>4</v>
      </c>
    </row>
    <row r="1344" spans="1:2" x14ac:dyDescent="0.25">
      <c r="A1344" t="s">
        <v>5</v>
      </c>
    </row>
    <row r="1345" spans="1:22" x14ac:dyDescent="0.25">
      <c r="A1345" t="s">
        <v>6</v>
      </c>
    </row>
    <row r="1346" spans="1:22" x14ac:dyDescent="0.25">
      <c r="A1346" t="s">
        <v>7</v>
      </c>
    </row>
    <row r="1347" spans="1:22" x14ac:dyDescent="0.25">
      <c r="A1347" t="s">
        <v>8</v>
      </c>
    </row>
    <row r="1348" spans="1:22" x14ac:dyDescent="0.25">
      <c r="A1348" t="s">
        <v>9</v>
      </c>
    </row>
    <row r="1349" spans="1:22" x14ac:dyDescent="0.25">
      <c r="A1349" t="s">
        <v>10</v>
      </c>
    </row>
    <row r="1350" spans="1:22" x14ac:dyDescent="0.25">
      <c r="A1350" t="s">
        <v>11</v>
      </c>
    </row>
    <row r="1351" spans="1:22" x14ac:dyDescent="0.25">
      <c r="A1351" t="s">
        <v>12</v>
      </c>
    </row>
    <row r="1352" spans="1:22" x14ac:dyDescent="0.25">
      <c r="A1352" t="s">
        <v>13</v>
      </c>
    </row>
    <row r="1353" spans="1:22" x14ac:dyDescent="0.25">
      <c r="A1353" t="s">
        <v>14</v>
      </c>
      <c r="B1353">
        <v>98.05</v>
      </c>
    </row>
    <row r="1355" spans="1:22" x14ac:dyDescent="0.25">
      <c r="B1355" t="s">
        <v>188</v>
      </c>
    </row>
    <row r="1356" spans="1:22" x14ac:dyDescent="0.25">
      <c r="A1356" t="s">
        <v>146</v>
      </c>
      <c r="B1356">
        <v>19.78</v>
      </c>
      <c r="C1356">
        <v>172.25</v>
      </c>
      <c r="D1356">
        <v>20</v>
      </c>
      <c r="E1356">
        <v>3443</v>
      </c>
      <c r="F1356">
        <v>8.2899999999999991</v>
      </c>
      <c r="G1356">
        <v>164.1</v>
      </c>
      <c r="H1356">
        <v>21.13</v>
      </c>
      <c r="I1356">
        <v>8.15</v>
      </c>
      <c r="J1356">
        <v>9.4</v>
      </c>
      <c r="K1356">
        <v>6.9</v>
      </c>
      <c r="L1356">
        <v>0.17</v>
      </c>
      <c r="M1356">
        <v>0.01</v>
      </c>
      <c r="N1356">
        <v>1.72</v>
      </c>
      <c r="O1356">
        <v>1.75</v>
      </c>
      <c r="P1356">
        <v>1.69</v>
      </c>
      <c r="Q1356" t="s">
        <v>147</v>
      </c>
      <c r="R1356">
        <v>343</v>
      </c>
      <c r="S1356">
        <v>0.1</v>
      </c>
      <c r="T1356">
        <v>0.13</v>
      </c>
      <c r="U1356">
        <v>2.48</v>
      </c>
      <c r="V1356">
        <v>1</v>
      </c>
    </row>
    <row r="1357" spans="1:22" x14ac:dyDescent="0.25">
      <c r="A1357" t="s">
        <v>96</v>
      </c>
      <c r="B1357">
        <v>19.78</v>
      </c>
      <c r="C1357">
        <v>2.13</v>
      </c>
      <c r="D1357">
        <v>60</v>
      </c>
      <c r="E1357">
        <v>128</v>
      </c>
      <c r="F1357">
        <v>0.05</v>
      </c>
      <c r="G1357">
        <v>0.93</v>
      </c>
      <c r="H1357">
        <v>1.78</v>
      </c>
      <c r="I1357">
        <v>1.2</v>
      </c>
      <c r="J1357">
        <v>0</v>
      </c>
      <c r="K1357">
        <v>1.2</v>
      </c>
      <c r="L1357">
        <v>0.03</v>
      </c>
      <c r="M1357">
        <v>0</v>
      </c>
      <c r="N1357">
        <v>0.27</v>
      </c>
      <c r="O1357">
        <v>0.27</v>
      </c>
      <c r="P1357">
        <v>0.32</v>
      </c>
      <c r="Q1357" t="s">
        <v>148</v>
      </c>
      <c r="R1357">
        <v>2564</v>
      </c>
      <c r="S1357">
        <v>0.24</v>
      </c>
      <c r="T1357">
        <v>0.03</v>
      </c>
      <c r="U1357">
        <v>5.74</v>
      </c>
      <c r="V1357">
        <v>1</v>
      </c>
    </row>
    <row r="1358" spans="1:22" x14ac:dyDescent="0.25">
      <c r="A1358" t="s">
        <v>149</v>
      </c>
      <c r="B1358">
        <v>19.78</v>
      </c>
      <c r="C1358">
        <v>1576.61</v>
      </c>
      <c r="D1358">
        <v>20</v>
      </c>
      <c r="E1358">
        <v>31369</v>
      </c>
      <c r="F1358">
        <v>79.099999999999994</v>
      </c>
      <c r="G1358">
        <v>1564.81</v>
      </c>
      <c r="H1358">
        <v>133.61000000000001</v>
      </c>
      <c r="I1358">
        <v>11.8</v>
      </c>
      <c r="J1358">
        <v>12.2</v>
      </c>
      <c r="K1358">
        <v>11.4</v>
      </c>
      <c r="L1358">
        <v>0.19</v>
      </c>
      <c r="M1358">
        <v>0.05</v>
      </c>
      <c r="N1358">
        <v>7.61</v>
      </c>
      <c r="O1358">
        <v>7.73</v>
      </c>
      <c r="P1358">
        <v>7.09</v>
      </c>
      <c r="Q1358" t="s">
        <v>150</v>
      </c>
      <c r="R1358">
        <v>191</v>
      </c>
      <c r="S1358">
        <v>0.13</v>
      </c>
      <c r="T1358">
        <v>0.23</v>
      </c>
      <c r="U1358">
        <v>1.87</v>
      </c>
      <c r="V1358">
        <v>1.01</v>
      </c>
    </row>
    <row r="1359" spans="1:22" x14ac:dyDescent="0.25">
      <c r="A1359" t="s">
        <v>151</v>
      </c>
      <c r="B1359">
        <v>19.78</v>
      </c>
      <c r="C1359">
        <v>2103.91</v>
      </c>
      <c r="D1359">
        <v>20</v>
      </c>
      <c r="E1359">
        <v>41788</v>
      </c>
      <c r="F1359">
        <v>105.18</v>
      </c>
      <c r="G1359">
        <v>2080.7600000000002</v>
      </c>
      <c r="H1359">
        <v>90.87</v>
      </c>
      <c r="I1359">
        <v>23.15</v>
      </c>
      <c r="J1359">
        <v>26.3</v>
      </c>
      <c r="K1359">
        <v>20</v>
      </c>
      <c r="L1359">
        <v>0.37</v>
      </c>
      <c r="M1359">
        <v>0.05</v>
      </c>
      <c r="N1359">
        <v>7.79</v>
      </c>
      <c r="O1359">
        <v>7.91</v>
      </c>
      <c r="P1359">
        <v>6.53</v>
      </c>
      <c r="Q1359" t="s">
        <v>152</v>
      </c>
      <c r="R1359">
        <v>206</v>
      </c>
      <c r="S1359">
        <v>0.18</v>
      </c>
      <c r="T1359">
        <v>0.28000000000000003</v>
      </c>
      <c r="U1359">
        <v>1.64</v>
      </c>
      <c r="V1359">
        <v>1.01</v>
      </c>
    </row>
    <row r="1360" spans="1:22" x14ac:dyDescent="0.25">
      <c r="A1360" t="s">
        <v>98</v>
      </c>
      <c r="B1360">
        <v>19.78</v>
      </c>
      <c r="C1360">
        <v>5856.18</v>
      </c>
      <c r="D1360">
        <v>20</v>
      </c>
      <c r="E1360">
        <v>114903</v>
      </c>
      <c r="F1360">
        <v>294.06</v>
      </c>
      <c r="G1360">
        <v>5817.62</v>
      </c>
      <c r="H1360">
        <v>151.88999999999999</v>
      </c>
      <c r="I1360">
        <v>38.56</v>
      </c>
      <c r="J1360">
        <v>50.71</v>
      </c>
      <c r="K1360">
        <v>26.4</v>
      </c>
      <c r="L1360">
        <v>0.57999999999999996</v>
      </c>
      <c r="M1360">
        <v>0.14000000000000001</v>
      </c>
      <c r="N1360">
        <v>19.14</v>
      </c>
      <c r="O1360">
        <v>19.43</v>
      </c>
      <c r="P1360">
        <v>15.42</v>
      </c>
      <c r="Q1360" t="s">
        <v>0</v>
      </c>
      <c r="R1360">
        <v>233</v>
      </c>
      <c r="S1360">
        <v>0.17</v>
      </c>
      <c r="T1360">
        <v>0.33</v>
      </c>
      <c r="U1360">
        <v>1.49</v>
      </c>
      <c r="V1360">
        <v>1</v>
      </c>
    </row>
    <row r="1361" spans="1:22" x14ac:dyDescent="0.25">
      <c r="A1361" t="s">
        <v>153</v>
      </c>
      <c r="B1361">
        <v>19.78</v>
      </c>
      <c r="C1361">
        <v>239.94</v>
      </c>
      <c r="D1361">
        <v>20</v>
      </c>
      <c r="E1361">
        <v>4795</v>
      </c>
      <c r="F1361">
        <v>11.77</v>
      </c>
      <c r="G1361">
        <v>232.84</v>
      </c>
      <c r="H1361">
        <v>33.79</v>
      </c>
      <c r="I1361">
        <v>7.1</v>
      </c>
      <c r="J1361">
        <v>0</v>
      </c>
      <c r="K1361">
        <v>7.1</v>
      </c>
      <c r="L1361">
        <v>0.14000000000000001</v>
      </c>
      <c r="M1361">
        <v>0.01</v>
      </c>
      <c r="N1361">
        <v>1.7</v>
      </c>
      <c r="O1361">
        <v>1.73</v>
      </c>
      <c r="P1361">
        <v>0.99</v>
      </c>
      <c r="Q1361" t="s">
        <v>154</v>
      </c>
      <c r="R1361">
        <v>274</v>
      </c>
      <c r="S1361">
        <v>0.08</v>
      </c>
      <c r="T1361">
        <v>0.46</v>
      </c>
      <c r="U1361">
        <v>1.1100000000000001</v>
      </c>
      <c r="V1361">
        <v>1.01</v>
      </c>
    </row>
    <row r="1362" spans="1:22" x14ac:dyDescent="0.25">
      <c r="A1362" t="s">
        <v>100</v>
      </c>
      <c r="B1362">
        <v>19.78</v>
      </c>
      <c r="C1362">
        <v>1038.4000000000001</v>
      </c>
      <c r="D1362">
        <v>20</v>
      </c>
      <c r="E1362">
        <v>20697</v>
      </c>
      <c r="F1362">
        <v>51.79</v>
      </c>
      <c r="G1362">
        <v>1024.5999999999999</v>
      </c>
      <c r="H1362">
        <v>75.239999999999995</v>
      </c>
      <c r="I1362">
        <v>13.8</v>
      </c>
      <c r="J1362">
        <v>0</v>
      </c>
      <c r="K1362">
        <v>13.8</v>
      </c>
      <c r="L1362">
        <v>0.18</v>
      </c>
      <c r="M1362">
        <v>0.06</v>
      </c>
      <c r="N1362">
        <v>7.11</v>
      </c>
      <c r="O1362">
        <v>7.22</v>
      </c>
      <c r="P1362">
        <v>4.01</v>
      </c>
      <c r="Q1362" t="s">
        <v>2</v>
      </c>
      <c r="R1362">
        <v>361</v>
      </c>
      <c r="S1362">
        <v>0.15</v>
      </c>
      <c r="T1362">
        <v>0.45</v>
      </c>
      <c r="U1362">
        <v>1.0900000000000001</v>
      </c>
      <c r="V1362">
        <v>1.01</v>
      </c>
    </row>
    <row r="1363" spans="1:22" x14ac:dyDescent="0.25">
      <c r="A1363" t="s">
        <v>155</v>
      </c>
      <c r="B1363">
        <v>19.78</v>
      </c>
      <c r="C1363">
        <v>386.09</v>
      </c>
      <c r="D1363">
        <v>20</v>
      </c>
      <c r="E1363">
        <v>7712</v>
      </c>
      <c r="F1363">
        <v>18.79</v>
      </c>
      <c r="G1363">
        <v>371.81</v>
      </c>
      <c r="H1363">
        <v>27.04</v>
      </c>
      <c r="I1363">
        <v>14.28</v>
      </c>
      <c r="J1363">
        <v>0</v>
      </c>
      <c r="K1363">
        <v>14</v>
      </c>
      <c r="L1363">
        <v>0.09</v>
      </c>
      <c r="M1363">
        <v>0.02</v>
      </c>
      <c r="N1363">
        <v>2.83</v>
      </c>
      <c r="O1363">
        <v>2.88</v>
      </c>
      <c r="P1363">
        <v>1.34</v>
      </c>
      <c r="Q1363" t="s">
        <v>156</v>
      </c>
      <c r="R1363">
        <v>403</v>
      </c>
      <c r="S1363">
        <v>0.1</v>
      </c>
      <c r="T1363">
        <v>0.42</v>
      </c>
      <c r="U1363">
        <v>1.06</v>
      </c>
      <c r="V1363">
        <v>1.01</v>
      </c>
    </row>
    <row r="1364" spans="1:22" x14ac:dyDescent="0.25">
      <c r="A1364" t="s">
        <v>157</v>
      </c>
      <c r="B1364">
        <v>19.78</v>
      </c>
      <c r="C1364">
        <v>20.100000000000001</v>
      </c>
      <c r="D1364">
        <v>20</v>
      </c>
      <c r="E1364">
        <v>402</v>
      </c>
      <c r="F1364">
        <v>0.3</v>
      </c>
      <c r="G1364">
        <v>6</v>
      </c>
      <c r="H1364">
        <v>1.43</v>
      </c>
      <c r="I1364">
        <v>14.1</v>
      </c>
      <c r="J1364">
        <v>15.2</v>
      </c>
      <c r="K1364">
        <v>13</v>
      </c>
      <c r="L1364">
        <v>0</v>
      </c>
      <c r="M1364">
        <v>0</v>
      </c>
      <c r="N1364">
        <v>0.08</v>
      </c>
      <c r="O1364">
        <v>0.08</v>
      </c>
      <c r="P1364">
        <v>0.03</v>
      </c>
      <c r="Q1364" t="s">
        <v>158</v>
      </c>
      <c r="R1364">
        <v>554</v>
      </c>
      <c r="S1364">
        <v>0.05</v>
      </c>
      <c r="T1364">
        <v>0.36</v>
      </c>
      <c r="U1364">
        <v>1.03</v>
      </c>
      <c r="V1364">
        <v>1</v>
      </c>
    </row>
    <row r="1365" spans="1:22" x14ac:dyDescent="0.25">
      <c r="A1365" t="s">
        <v>159</v>
      </c>
      <c r="B1365">
        <v>19.78</v>
      </c>
      <c r="C1365">
        <v>721.16</v>
      </c>
      <c r="D1365">
        <v>20</v>
      </c>
      <c r="E1365">
        <v>14389</v>
      </c>
      <c r="F1365">
        <v>35.340000000000003</v>
      </c>
      <c r="G1365">
        <v>699.11</v>
      </c>
      <c r="H1365">
        <v>32.71</v>
      </c>
      <c r="I1365">
        <v>22.05</v>
      </c>
      <c r="J1365">
        <v>0</v>
      </c>
      <c r="K1365">
        <v>21.2</v>
      </c>
      <c r="L1365">
        <v>0.1</v>
      </c>
      <c r="M1365">
        <v>7.0000000000000007E-2</v>
      </c>
      <c r="N1365">
        <v>8.3699999999999992</v>
      </c>
      <c r="O1365">
        <v>8.5</v>
      </c>
      <c r="P1365">
        <v>3.39</v>
      </c>
      <c r="Q1365" t="s">
        <v>160</v>
      </c>
      <c r="R1365">
        <v>786</v>
      </c>
      <c r="S1365">
        <v>0.22</v>
      </c>
      <c r="T1365">
        <v>0.34</v>
      </c>
      <c r="U1365">
        <v>1.02</v>
      </c>
      <c r="V1365">
        <v>1</v>
      </c>
    </row>
    <row r="1366" spans="1:22" x14ac:dyDescent="0.25">
      <c r="A1366" t="s">
        <v>161</v>
      </c>
      <c r="B1366">
        <v>19.78</v>
      </c>
      <c r="C1366">
        <v>4.63</v>
      </c>
      <c r="D1366">
        <v>30</v>
      </c>
      <c r="E1366">
        <v>139</v>
      </c>
      <c r="F1366">
        <v>0.1</v>
      </c>
      <c r="G1366">
        <v>2.0299999999999998</v>
      </c>
      <c r="H1366">
        <v>1.78</v>
      </c>
      <c r="I1366">
        <v>2.6</v>
      </c>
      <c r="J1366">
        <v>2.5299999999999998</v>
      </c>
      <c r="K1366">
        <v>2.67</v>
      </c>
      <c r="L1366">
        <v>0.01</v>
      </c>
      <c r="M1366">
        <v>0</v>
      </c>
      <c r="N1366">
        <v>0.03</v>
      </c>
      <c r="O1366">
        <v>0.03</v>
      </c>
      <c r="P1366">
        <v>0.02</v>
      </c>
      <c r="Q1366" t="s">
        <v>161</v>
      </c>
      <c r="R1366">
        <v>231</v>
      </c>
      <c r="S1366">
        <v>0.02</v>
      </c>
      <c r="T1366">
        <v>0.42</v>
      </c>
      <c r="U1366">
        <v>1.23</v>
      </c>
      <c r="V1366">
        <v>1.01</v>
      </c>
    </row>
    <row r="1367" spans="1:22" x14ac:dyDescent="0.25">
      <c r="A1367" t="s">
        <v>112</v>
      </c>
      <c r="N1367">
        <v>41.86</v>
      </c>
      <c r="O1367">
        <v>42.48</v>
      </c>
      <c r="P1367">
        <v>59.17</v>
      </c>
    </row>
    <row r="1368" spans="1:22" x14ac:dyDescent="0.25">
      <c r="A1368" t="s">
        <v>99</v>
      </c>
    </row>
    <row r="1369" spans="1:22" x14ac:dyDescent="0.25">
      <c r="A1369" t="s">
        <v>101</v>
      </c>
    </row>
    <row r="1370" spans="1:22" x14ac:dyDescent="0.25">
      <c r="A1370" t="s">
        <v>102</v>
      </c>
    </row>
    <row r="1371" spans="1:22" x14ac:dyDescent="0.25">
      <c r="A1371" t="s">
        <v>103</v>
      </c>
    </row>
    <row r="1372" spans="1:22" x14ac:dyDescent="0.25">
      <c r="A1372" t="s">
        <v>104</v>
      </c>
    </row>
    <row r="1373" spans="1:22" x14ac:dyDescent="0.25">
      <c r="A1373" t="s">
        <v>105</v>
      </c>
    </row>
    <row r="1374" spans="1:22" x14ac:dyDescent="0.25">
      <c r="A1374" t="s">
        <v>106</v>
      </c>
    </row>
    <row r="1375" spans="1:22" x14ac:dyDescent="0.25">
      <c r="A1375" t="s">
        <v>107</v>
      </c>
    </row>
    <row r="1376" spans="1:22" x14ac:dyDescent="0.25">
      <c r="A1376" t="s">
        <v>108</v>
      </c>
    </row>
    <row r="1377" spans="1:16" x14ac:dyDescent="0.25">
      <c r="A1377" t="s">
        <v>109</v>
      </c>
    </row>
    <row r="1378" spans="1:16" x14ac:dyDescent="0.25">
      <c r="A1378" t="s">
        <v>110</v>
      </c>
    </row>
    <row r="1379" spans="1:16" x14ac:dyDescent="0.25">
      <c r="A1379" t="s">
        <v>111</v>
      </c>
    </row>
    <row r="1380" spans="1:16" x14ac:dyDescent="0.25">
      <c r="A1380" t="s">
        <v>14</v>
      </c>
      <c r="N1380">
        <v>98.53</v>
      </c>
      <c r="O1380">
        <v>100</v>
      </c>
      <c r="P1380">
        <v>100</v>
      </c>
    </row>
    <row r="1381" spans="1:16" x14ac:dyDescent="0.25">
      <c r="A1381" t="s">
        <v>91</v>
      </c>
      <c r="B1381" t="s">
        <v>73</v>
      </c>
    </row>
    <row r="1382" spans="1:16" x14ac:dyDescent="0.25">
      <c r="A1382" t="s">
        <v>147</v>
      </c>
      <c r="B1382">
        <v>2.3199999999999998</v>
      </c>
    </row>
    <row r="1383" spans="1:16" x14ac:dyDescent="0.25">
      <c r="A1383" t="s">
        <v>96</v>
      </c>
      <c r="B1383">
        <v>0.27</v>
      </c>
    </row>
    <row r="1384" spans="1:16" x14ac:dyDescent="0.25">
      <c r="A1384" t="s">
        <v>150</v>
      </c>
      <c r="B1384">
        <v>12.63</v>
      </c>
    </row>
    <row r="1385" spans="1:16" x14ac:dyDescent="0.25">
      <c r="A1385" t="s">
        <v>152</v>
      </c>
      <c r="B1385">
        <v>14.72</v>
      </c>
    </row>
    <row r="1386" spans="1:16" x14ac:dyDescent="0.25">
      <c r="A1386" t="s">
        <v>0</v>
      </c>
      <c r="B1386">
        <v>40.96</v>
      </c>
    </row>
    <row r="1387" spans="1:16" x14ac:dyDescent="0.25">
      <c r="A1387" t="s">
        <v>154</v>
      </c>
      <c r="B1387">
        <v>2.0499999999999998</v>
      </c>
    </row>
    <row r="1388" spans="1:16" x14ac:dyDescent="0.25">
      <c r="A1388" t="s">
        <v>2</v>
      </c>
      <c r="B1388">
        <v>9.9499999999999993</v>
      </c>
    </row>
    <row r="1389" spans="1:16" x14ac:dyDescent="0.25">
      <c r="A1389" t="s">
        <v>156</v>
      </c>
      <c r="B1389">
        <v>4.7300000000000004</v>
      </c>
    </row>
    <row r="1390" spans="1:16" x14ac:dyDescent="0.25">
      <c r="A1390" t="s">
        <v>158</v>
      </c>
      <c r="B1390">
        <v>0.1</v>
      </c>
    </row>
    <row r="1391" spans="1:16" x14ac:dyDescent="0.25">
      <c r="A1391" t="s">
        <v>160</v>
      </c>
      <c r="B1391">
        <v>10.77</v>
      </c>
    </row>
    <row r="1392" spans="1:16" x14ac:dyDescent="0.25">
      <c r="A1392" t="s">
        <v>161</v>
      </c>
      <c r="B1392">
        <v>0.03</v>
      </c>
    </row>
    <row r="1393" spans="1:22" x14ac:dyDescent="0.25">
      <c r="A1393" t="s">
        <v>1</v>
      </c>
    </row>
    <row r="1394" spans="1:22" x14ac:dyDescent="0.25">
      <c r="A1394" t="s">
        <v>3</v>
      </c>
    </row>
    <row r="1395" spans="1:22" x14ac:dyDescent="0.25">
      <c r="A1395" t="s">
        <v>4</v>
      </c>
    </row>
    <row r="1396" spans="1:22" x14ac:dyDescent="0.25">
      <c r="A1396" t="s">
        <v>5</v>
      </c>
    </row>
    <row r="1397" spans="1:22" x14ac:dyDescent="0.25">
      <c r="A1397" t="s">
        <v>6</v>
      </c>
    </row>
    <row r="1398" spans="1:22" x14ac:dyDescent="0.25">
      <c r="A1398" t="s">
        <v>7</v>
      </c>
    </row>
    <row r="1399" spans="1:22" x14ac:dyDescent="0.25">
      <c r="A1399" t="s">
        <v>8</v>
      </c>
    </row>
    <row r="1400" spans="1:22" x14ac:dyDescent="0.25">
      <c r="A1400" t="s">
        <v>9</v>
      </c>
    </row>
    <row r="1401" spans="1:22" x14ac:dyDescent="0.25">
      <c r="A1401" t="s">
        <v>10</v>
      </c>
    </row>
    <row r="1402" spans="1:22" x14ac:dyDescent="0.25">
      <c r="A1402" t="s">
        <v>11</v>
      </c>
    </row>
    <row r="1403" spans="1:22" x14ac:dyDescent="0.25">
      <c r="A1403" t="s">
        <v>12</v>
      </c>
    </row>
    <row r="1404" spans="1:22" x14ac:dyDescent="0.25">
      <c r="A1404" t="s">
        <v>13</v>
      </c>
    </row>
    <row r="1405" spans="1:22" x14ac:dyDescent="0.25">
      <c r="A1405" t="s">
        <v>14</v>
      </c>
      <c r="B1405">
        <v>98.53</v>
      </c>
    </row>
    <row r="1407" spans="1:22" x14ac:dyDescent="0.25">
      <c r="B1407" t="s">
        <v>189</v>
      </c>
    </row>
    <row r="1408" spans="1:22" x14ac:dyDescent="0.25">
      <c r="A1408" t="s">
        <v>146</v>
      </c>
      <c r="B1408">
        <v>19.760000000000002</v>
      </c>
      <c r="C1408">
        <v>185.46</v>
      </c>
      <c r="D1408">
        <v>20</v>
      </c>
      <c r="E1408">
        <v>3707</v>
      </c>
      <c r="F1408">
        <v>9.07</v>
      </c>
      <c r="G1408">
        <v>179.16</v>
      </c>
      <c r="H1408">
        <v>29.44</v>
      </c>
      <c r="I1408">
        <v>6.3</v>
      </c>
      <c r="J1408">
        <v>7.2</v>
      </c>
      <c r="K1408">
        <v>5.4</v>
      </c>
      <c r="L1408">
        <v>0.18</v>
      </c>
      <c r="M1408">
        <v>0.01</v>
      </c>
      <c r="N1408">
        <v>1.88</v>
      </c>
      <c r="O1408">
        <v>1.91</v>
      </c>
      <c r="P1408">
        <v>1.85</v>
      </c>
      <c r="Q1408" t="s">
        <v>147</v>
      </c>
      <c r="R1408">
        <v>302</v>
      </c>
      <c r="S1408">
        <v>0.1</v>
      </c>
      <c r="T1408">
        <v>0.13</v>
      </c>
      <c r="U1408">
        <v>2.48</v>
      </c>
      <c r="V1408">
        <v>1</v>
      </c>
    </row>
    <row r="1409" spans="1:22" x14ac:dyDescent="0.25">
      <c r="A1409" t="s">
        <v>96</v>
      </c>
      <c r="B1409">
        <v>19.760000000000002</v>
      </c>
      <c r="C1409">
        <v>2.2799999999999998</v>
      </c>
      <c r="D1409">
        <v>60</v>
      </c>
      <c r="E1409">
        <v>137</v>
      </c>
      <c r="F1409">
        <v>0.05</v>
      </c>
      <c r="G1409">
        <v>0.92</v>
      </c>
      <c r="H1409">
        <v>1.67</v>
      </c>
      <c r="I1409">
        <v>1.37</v>
      </c>
      <c r="J1409">
        <v>0</v>
      </c>
      <c r="K1409">
        <v>1.37</v>
      </c>
      <c r="L1409">
        <v>0.03</v>
      </c>
      <c r="M1409">
        <v>0</v>
      </c>
      <c r="N1409">
        <v>0.26</v>
      </c>
      <c r="O1409">
        <v>0.27</v>
      </c>
      <c r="P1409">
        <v>0.31</v>
      </c>
      <c r="Q1409" t="s">
        <v>148</v>
      </c>
      <c r="R1409">
        <v>2735</v>
      </c>
      <c r="S1409">
        <v>0.25</v>
      </c>
      <c r="T1409">
        <v>0.03</v>
      </c>
      <c r="U1409">
        <v>5.74</v>
      </c>
      <c r="V1409">
        <v>1</v>
      </c>
    </row>
    <row r="1410" spans="1:22" x14ac:dyDescent="0.25">
      <c r="A1410" t="s">
        <v>149</v>
      </c>
      <c r="B1410">
        <v>19.760000000000002</v>
      </c>
      <c r="C1410">
        <v>1579.29</v>
      </c>
      <c r="D1410">
        <v>20</v>
      </c>
      <c r="E1410">
        <v>31422</v>
      </c>
      <c r="F1410">
        <v>79.27</v>
      </c>
      <c r="G1410">
        <v>1566.49</v>
      </c>
      <c r="H1410">
        <v>123.38</v>
      </c>
      <c r="I1410">
        <v>12.8</v>
      </c>
      <c r="J1410">
        <v>13.5</v>
      </c>
      <c r="K1410">
        <v>12.1</v>
      </c>
      <c r="L1410">
        <v>0.19</v>
      </c>
      <c r="M1410">
        <v>0.05</v>
      </c>
      <c r="N1410">
        <v>7.64</v>
      </c>
      <c r="O1410">
        <v>7.76</v>
      </c>
      <c r="P1410">
        <v>7.11</v>
      </c>
      <c r="Q1410" t="s">
        <v>150</v>
      </c>
      <c r="R1410">
        <v>200</v>
      </c>
      <c r="S1410">
        <v>0.13</v>
      </c>
      <c r="T1410">
        <v>0.23</v>
      </c>
      <c r="U1410">
        <v>1.87</v>
      </c>
      <c r="V1410">
        <v>1.01</v>
      </c>
    </row>
    <row r="1411" spans="1:22" x14ac:dyDescent="0.25">
      <c r="A1411" t="s">
        <v>151</v>
      </c>
      <c r="B1411">
        <v>19.760000000000002</v>
      </c>
      <c r="C1411">
        <v>2097.3200000000002</v>
      </c>
      <c r="D1411">
        <v>20</v>
      </c>
      <c r="E1411">
        <v>41658</v>
      </c>
      <c r="F1411">
        <v>104.91</v>
      </c>
      <c r="G1411">
        <v>2073.21</v>
      </c>
      <c r="H1411">
        <v>87.02</v>
      </c>
      <c r="I1411">
        <v>24.1</v>
      </c>
      <c r="J1411">
        <v>27.2</v>
      </c>
      <c r="K1411">
        <v>21</v>
      </c>
      <c r="L1411">
        <v>0.37</v>
      </c>
      <c r="M1411">
        <v>0.05</v>
      </c>
      <c r="N1411">
        <v>7.78</v>
      </c>
      <c r="O1411">
        <v>7.9</v>
      </c>
      <c r="P1411">
        <v>6.53</v>
      </c>
      <c r="Q1411" t="s">
        <v>152</v>
      </c>
      <c r="R1411">
        <v>210</v>
      </c>
      <c r="S1411">
        <v>0.18</v>
      </c>
      <c r="T1411">
        <v>0.28000000000000003</v>
      </c>
      <c r="U1411">
        <v>1.64</v>
      </c>
      <c r="V1411">
        <v>1.01</v>
      </c>
    </row>
    <row r="1412" spans="1:22" x14ac:dyDescent="0.25">
      <c r="A1412" t="s">
        <v>98</v>
      </c>
      <c r="B1412">
        <v>19.760000000000002</v>
      </c>
      <c r="C1412">
        <v>5810.36</v>
      </c>
      <c r="D1412">
        <v>20</v>
      </c>
      <c r="E1412">
        <v>114021</v>
      </c>
      <c r="F1412">
        <v>291.97000000000003</v>
      </c>
      <c r="G1412">
        <v>5770.06</v>
      </c>
      <c r="H1412">
        <v>144.16</v>
      </c>
      <c r="I1412">
        <v>40.31</v>
      </c>
      <c r="J1412">
        <v>52.21</v>
      </c>
      <c r="K1412">
        <v>28.4</v>
      </c>
      <c r="L1412">
        <v>0.57999999999999996</v>
      </c>
      <c r="M1412">
        <v>0.14000000000000001</v>
      </c>
      <c r="N1412">
        <v>19.02</v>
      </c>
      <c r="O1412">
        <v>19.32</v>
      </c>
      <c r="P1412">
        <v>15.33</v>
      </c>
      <c r="Q1412" t="s">
        <v>0</v>
      </c>
      <c r="R1412">
        <v>239</v>
      </c>
      <c r="S1412">
        <v>0.17</v>
      </c>
      <c r="T1412">
        <v>0.33</v>
      </c>
      <c r="U1412">
        <v>1.49</v>
      </c>
      <c r="V1412">
        <v>1</v>
      </c>
    </row>
    <row r="1413" spans="1:22" x14ac:dyDescent="0.25">
      <c r="A1413" t="s">
        <v>153</v>
      </c>
      <c r="B1413">
        <v>19.760000000000002</v>
      </c>
      <c r="C1413">
        <v>242.39</v>
      </c>
      <c r="D1413">
        <v>20</v>
      </c>
      <c r="E1413">
        <v>4844</v>
      </c>
      <c r="F1413">
        <v>11.76</v>
      </c>
      <c r="G1413">
        <v>232.49</v>
      </c>
      <c r="H1413">
        <v>24.48</v>
      </c>
      <c r="I1413">
        <v>9.9</v>
      </c>
      <c r="J1413">
        <v>0</v>
      </c>
      <c r="K1413">
        <v>9.9</v>
      </c>
      <c r="L1413">
        <v>0.14000000000000001</v>
      </c>
      <c r="M1413">
        <v>0.01</v>
      </c>
      <c r="N1413">
        <v>1.7</v>
      </c>
      <c r="O1413">
        <v>1.73</v>
      </c>
      <c r="P1413">
        <v>0.99</v>
      </c>
      <c r="Q1413" t="s">
        <v>154</v>
      </c>
      <c r="R1413">
        <v>323</v>
      </c>
      <c r="S1413">
        <v>0.08</v>
      </c>
      <c r="T1413">
        <v>0.46</v>
      </c>
      <c r="U1413">
        <v>1.1100000000000001</v>
      </c>
      <c r="V1413">
        <v>1.01</v>
      </c>
    </row>
    <row r="1414" spans="1:22" x14ac:dyDescent="0.25">
      <c r="A1414" t="s">
        <v>100</v>
      </c>
      <c r="B1414">
        <v>19.760000000000002</v>
      </c>
      <c r="C1414">
        <v>1044.74</v>
      </c>
      <c r="D1414">
        <v>20</v>
      </c>
      <c r="E1414">
        <v>20823</v>
      </c>
      <c r="F1414">
        <v>52.31</v>
      </c>
      <c r="G1414">
        <v>1033.8399999999999</v>
      </c>
      <c r="H1414">
        <v>95.84</v>
      </c>
      <c r="I1414">
        <v>10.9</v>
      </c>
      <c r="J1414">
        <v>0</v>
      </c>
      <c r="K1414">
        <v>10.9</v>
      </c>
      <c r="L1414">
        <v>0.18</v>
      </c>
      <c r="M1414">
        <v>0.06</v>
      </c>
      <c r="N1414">
        <v>7.18</v>
      </c>
      <c r="O1414">
        <v>7.3</v>
      </c>
      <c r="P1414">
        <v>4.0599999999999996</v>
      </c>
      <c r="Q1414" t="s">
        <v>2</v>
      </c>
      <c r="R1414">
        <v>321</v>
      </c>
      <c r="S1414">
        <v>0.15</v>
      </c>
      <c r="T1414">
        <v>0.45</v>
      </c>
      <c r="U1414">
        <v>1.08</v>
      </c>
      <c r="V1414">
        <v>1.01</v>
      </c>
    </row>
    <row r="1415" spans="1:22" x14ac:dyDescent="0.25">
      <c r="A1415" t="s">
        <v>155</v>
      </c>
      <c r="B1415">
        <v>19.760000000000002</v>
      </c>
      <c r="C1415">
        <v>384.84</v>
      </c>
      <c r="D1415">
        <v>20</v>
      </c>
      <c r="E1415">
        <v>7687</v>
      </c>
      <c r="F1415">
        <v>18.77</v>
      </c>
      <c r="G1415">
        <v>370.86</v>
      </c>
      <c r="H1415">
        <v>27.54</v>
      </c>
      <c r="I1415">
        <v>13.97</v>
      </c>
      <c r="J1415">
        <v>0</v>
      </c>
      <c r="K1415">
        <v>13.7</v>
      </c>
      <c r="L1415">
        <v>0.09</v>
      </c>
      <c r="M1415">
        <v>0.02</v>
      </c>
      <c r="N1415">
        <v>2.83</v>
      </c>
      <c r="O1415">
        <v>2.87</v>
      </c>
      <c r="P1415">
        <v>1.34</v>
      </c>
      <c r="Q1415" t="s">
        <v>156</v>
      </c>
      <c r="R1415">
        <v>399</v>
      </c>
      <c r="S1415">
        <v>0.1</v>
      </c>
      <c r="T1415">
        <v>0.42</v>
      </c>
      <c r="U1415">
        <v>1.06</v>
      </c>
      <c r="V1415">
        <v>1.01</v>
      </c>
    </row>
    <row r="1416" spans="1:22" x14ac:dyDescent="0.25">
      <c r="A1416" t="s">
        <v>157</v>
      </c>
      <c r="B1416">
        <v>19.760000000000002</v>
      </c>
      <c r="C1416">
        <v>19.3</v>
      </c>
      <c r="D1416">
        <v>20</v>
      </c>
      <c r="E1416">
        <v>386</v>
      </c>
      <c r="F1416">
        <v>0.2</v>
      </c>
      <c r="G1416">
        <v>4.05</v>
      </c>
      <c r="H1416">
        <v>1.27</v>
      </c>
      <c r="I1416">
        <v>15.25</v>
      </c>
      <c r="J1416">
        <v>16.3</v>
      </c>
      <c r="K1416">
        <v>14.2</v>
      </c>
      <c r="L1416">
        <v>0</v>
      </c>
      <c r="M1416">
        <v>0</v>
      </c>
      <c r="N1416">
        <v>0.05</v>
      </c>
      <c r="O1416">
        <v>0.05</v>
      </c>
      <c r="P1416">
        <v>0.02</v>
      </c>
      <c r="Q1416" t="s">
        <v>158</v>
      </c>
      <c r="R1416">
        <v>577</v>
      </c>
      <c r="S1416">
        <v>0.05</v>
      </c>
      <c r="T1416">
        <v>0.36</v>
      </c>
      <c r="U1416">
        <v>1.03</v>
      </c>
      <c r="V1416">
        <v>1</v>
      </c>
    </row>
    <row r="1417" spans="1:22" x14ac:dyDescent="0.25">
      <c r="A1417" t="s">
        <v>159</v>
      </c>
      <c r="B1417">
        <v>19.760000000000002</v>
      </c>
      <c r="C1417">
        <v>711.52</v>
      </c>
      <c r="D1417">
        <v>20</v>
      </c>
      <c r="E1417">
        <v>14197</v>
      </c>
      <c r="F1417">
        <v>35.08</v>
      </c>
      <c r="G1417">
        <v>693.21</v>
      </c>
      <c r="H1417">
        <v>38.869999999999997</v>
      </c>
      <c r="I1417">
        <v>18.309999999999999</v>
      </c>
      <c r="J1417">
        <v>0</v>
      </c>
      <c r="K1417">
        <v>17.600000000000001</v>
      </c>
      <c r="L1417">
        <v>0.1</v>
      </c>
      <c r="M1417">
        <v>7.0000000000000007E-2</v>
      </c>
      <c r="N1417">
        <v>8.31</v>
      </c>
      <c r="O1417">
        <v>8.44</v>
      </c>
      <c r="P1417">
        <v>3.37</v>
      </c>
      <c r="Q1417" t="s">
        <v>160</v>
      </c>
      <c r="R1417">
        <v>717</v>
      </c>
      <c r="S1417">
        <v>0.22</v>
      </c>
      <c r="T1417">
        <v>0.34</v>
      </c>
      <c r="U1417">
        <v>1.02</v>
      </c>
      <c r="V1417">
        <v>1</v>
      </c>
    </row>
    <row r="1418" spans="1:22" x14ac:dyDescent="0.25">
      <c r="A1418" t="s">
        <v>161</v>
      </c>
      <c r="B1418">
        <v>19.760000000000002</v>
      </c>
      <c r="C1418">
        <v>3.83</v>
      </c>
      <c r="D1418">
        <v>30</v>
      </c>
      <c r="E1418">
        <v>115</v>
      </c>
      <c r="F1418">
        <v>0.05</v>
      </c>
      <c r="G1418">
        <v>0.97</v>
      </c>
      <c r="H1418">
        <v>1.34</v>
      </c>
      <c r="I1418">
        <v>2.87</v>
      </c>
      <c r="J1418">
        <v>2.6</v>
      </c>
      <c r="K1418">
        <v>3.13</v>
      </c>
      <c r="L1418">
        <v>0.01</v>
      </c>
      <c r="M1418">
        <v>0</v>
      </c>
      <c r="N1418">
        <v>0.01</v>
      </c>
      <c r="O1418">
        <v>0.01</v>
      </c>
      <c r="P1418">
        <v>0.01</v>
      </c>
      <c r="Q1418" t="s">
        <v>161</v>
      </c>
      <c r="R1418">
        <v>242</v>
      </c>
      <c r="S1418">
        <v>0.02</v>
      </c>
      <c r="T1418">
        <v>0.42</v>
      </c>
      <c r="U1418">
        <v>1.23</v>
      </c>
      <c r="V1418">
        <v>1.01</v>
      </c>
    </row>
    <row r="1419" spans="1:22" x14ac:dyDescent="0.25">
      <c r="A1419" t="s">
        <v>112</v>
      </c>
      <c r="N1419">
        <v>41.78</v>
      </c>
      <c r="O1419">
        <v>42.43</v>
      </c>
      <c r="P1419">
        <v>59.09</v>
      </c>
    </row>
    <row r="1420" spans="1:22" x14ac:dyDescent="0.25">
      <c r="A1420" t="s">
        <v>99</v>
      </c>
    </row>
    <row r="1421" spans="1:22" x14ac:dyDescent="0.25">
      <c r="A1421" t="s">
        <v>101</v>
      </c>
    </row>
    <row r="1422" spans="1:22" x14ac:dyDescent="0.25">
      <c r="A1422" t="s">
        <v>102</v>
      </c>
    </row>
    <row r="1423" spans="1:22" x14ac:dyDescent="0.25">
      <c r="A1423" t="s">
        <v>103</v>
      </c>
    </row>
    <row r="1424" spans="1:22" x14ac:dyDescent="0.25">
      <c r="A1424" t="s">
        <v>104</v>
      </c>
    </row>
    <row r="1425" spans="1:16" x14ac:dyDescent="0.25">
      <c r="A1425" t="s">
        <v>105</v>
      </c>
    </row>
    <row r="1426" spans="1:16" x14ac:dyDescent="0.25">
      <c r="A1426" t="s">
        <v>106</v>
      </c>
    </row>
    <row r="1427" spans="1:16" x14ac:dyDescent="0.25">
      <c r="A1427" t="s">
        <v>107</v>
      </c>
    </row>
    <row r="1428" spans="1:16" x14ac:dyDescent="0.25">
      <c r="A1428" t="s">
        <v>108</v>
      </c>
    </row>
    <row r="1429" spans="1:16" x14ac:dyDescent="0.25">
      <c r="A1429" t="s">
        <v>109</v>
      </c>
    </row>
    <row r="1430" spans="1:16" x14ac:dyDescent="0.25">
      <c r="A1430" t="s">
        <v>110</v>
      </c>
    </row>
    <row r="1431" spans="1:16" x14ac:dyDescent="0.25">
      <c r="A1431" t="s">
        <v>111</v>
      </c>
    </row>
    <row r="1432" spans="1:16" x14ac:dyDescent="0.25">
      <c r="A1432" t="s">
        <v>14</v>
      </c>
      <c r="N1432">
        <v>98.45</v>
      </c>
      <c r="O1432">
        <v>100</v>
      </c>
      <c r="P1432">
        <v>100</v>
      </c>
    </row>
    <row r="1433" spans="1:16" x14ac:dyDescent="0.25">
      <c r="A1433" t="s">
        <v>91</v>
      </c>
      <c r="B1433" t="s">
        <v>73</v>
      </c>
    </row>
    <row r="1434" spans="1:16" x14ac:dyDescent="0.25">
      <c r="A1434" t="s">
        <v>147</v>
      </c>
      <c r="B1434">
        <v>2.5299999999999998</v>
      </c>
    </row>
    <row r="1435" spans="1:16" x14ac:dyDescent="0.25">
      <c r="A1435" t="s">
        <v>96</v>
      </c>
      <c r="B1435">
        <v>0.26</v>
      </c>
    </row>
    <row r="1436" spans="1:16" x14ac:dyDescent="0.25">
      <c r="A1436" t="s">
        <v>150</v>
      </c>
      <c r="B1436">
        <v>12.67</v>
      </c>
    </row>
    <row r="1437" spans="1:16" x14ac:dyDescent="0.25">
      <c r="A1437" t="s">
        <v>152</v>
      </c>
      <c r="B1437">
        <v>14.7</v>
      </c>
    </row>
    <row r="1438" spans="1:16" x14ac:dyDescent="0.25">
      <c r="A1438" t="s">
        <v>0</v>
      </c>
      <c r="B1438">
        <v>40.69</v>
      </c>
    </row>
    <row r="1439" spans="1:16" x14ac:dyDescent="0.25">
      <c r="A1439" t="s">
        <v>154</v>
      </c>
      <c r="B1439">
        <v>2.0499999999999998</v>
      </c>
    </row>
    <row r="1440" spans="1:16" x14ac:dyDescent="0.25">
      <c r="A1440" t="s">
        <v>2</v>
      </c>
      <c r="B1440">
        <v>10.050000000000001</v>
      </c>
    </row>
    <row r="1441" spans="1:2" x14ac:dyDescent="0.25">
      <c r="A1441" t="s">
        <v>156</v>
      </c>
      <c r="B1441">
        <v>4.72</v>
      </c>
    </row>
    <row r="1442" spans="1:2" x14ac:dyDescent="0.25">
      <c r="A1442" t="s">
        <v>158</v>
      </c>
      <c r="B1442">
        <v>7.0000000000000007E-2</v>
      </c>
    </row>
    <row r="1443" spans="1:2" x14ac:dyDescent="0.25">
      <c r="A1443" t="s">
        <v>160</v>
      </c>
      <c r="B1443">
        <v>10.69</v>
      </c>
    </row>
    <row r="1444" spans="1:2" x14ac:dyDescent="0.25">
      <c r="A1444" t="s">
        <v>161</v>
      </c>
      <c r="B1444">
        <v>0.01</v>
      </c>
    </row>
    <row r="1445" spans="1:2" x14ac:dyDescent="0.25">
      <c r="A1445" t="s">
        <v>1</v>
      </c>
    </row>
    <row r="1446" spans="1:2" x14ac:dyDescent="0.25">
      <c r="A1446" t="s">
        <v>3</v>
      </c>
    </row>
    <row r="1447" spans="1:2" x14ac:dyDescent="0.25">
      <c r="A1447" t="s">
        <v>4</v>
      </c>
    </row>
    <row r="1448" spans="1:2" x14ac:dyDescent="0.25">
      <c r="A1448" t="s">
        <v>5</v>
      </c>
    </row>
    <row r="1449" spans="1:2" x14ac:dyDescent="0.25">
      <c r="A1449" t="s">
        <v>6</v>
      </c>
    </row>
    <row r="1450" spans="1:2" x14ac:dyDescent="0.25">
      <c r="A1450" t="s">
        <v>7</v>
      </c>
    </row>
    <row r="1451" spans="1:2" x14ac:dyDescent="0.25">
      <c r="A1451" t="s">
        <v>8</v>
      </c>
    </row>
    <row r="1452" spans="1:2" x14ac:dyDescent="0.25">
      <c r="A1452" t="s">
        <v>9</v>
      </c>
    </row>
    <row r="1453" spans="1:2" x14ac:dyDescent="0.25">
      <c r="A1453" t="s">
        <v>10</v>
      </c>
    </row>
    <row r="1454" spans="1:2" x14ac:dyDescent="0.25">
      <c r="A1454" t="s">
        <v>11</v>
      </c>
    </row>
    <row r="1455" spans="1:2" x14ac:dyDescent="0.25">
      <c r="A1455" t="s">
        <v>12</v>
      </c>
    </row>
    <row r="1456" spans="1:2" x14ac:dyDescent="0.25">
      <c r="A1456" t="s">
        <v>13</v>
      </c>
    </row>
    <row r="1457" spans="1:2" x14ac:dyDescent="0.25">
      <c r="A1457" t="s">
        <v>14</v>
      </c>
      <c r="B1457">
        <v>98.45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Session 1 summary</vt:lpstr>
      <vt:lpstr>Session 1 details</vt:lpstr>
      <vt:lpstr>Session 2 summary</vt:lpstr>
      <vt:lpstr>Session 2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McLemore</dc:creator>
  <cp:lastModifiedBy>Virginia McLemore</cp:lastModifiedBy>
  <cp:lastPrinted>2016-06-21T19:37:28Z</cp:lastPrinted>
  <dcterms:created xsi:type="dcterms:W3CDTF">2016-06-02T19:28:54Z</dcterms:created>
  <dcterms:modified xsi:type="dcterms:W3CDTF">2016-06-21T19:39:07Z</dcterms:modified>
</cp:coreProperties>
</file>