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100" yWindow="65276" windowWidth="12700" windowHeight="13360" tabRatio="323" firstSheet="1" activeTab="1"/>
  </bookViews>
  <sheets>
    <sheet name="NMOil Plot" sheetId="1" r:id="rId1"/>
    <sheet name="NMGas Plot" sheetId="2" r:id="rId2"/>
    <sheet name="USPlot" sheetId="3" r:id="rId3"/>
    <sheet name="USdata" sheetId="4" r:id="rId4"/>
    <sheet name="NMdata" sheetId="5" r:id="rId5"/>
  </sheets>
  <definedNames/>
  <calcPr fullCalcOnLoad="1"/>
</workbook>
</file>

<file path=xl/sharedStrings.xml><?xml version="1.0" encoding="utf-8"?>
<sst xmlns="http://schemas.openxmlformats.org/spreadsheetml/2006/main" count="67" uniqueCount="46">
  <si>
    <t>YEAR</t>
  </si>
  <si>
    <t>OIL PRODUCTION, MMBO</t>
  </si>
  <si>
    <t>GAS PRODUCTION, BCF</t>
  </si>
  <si>
    <t>CO2 PRODUCTION, BCF</t>
  </si>
  <si>
    <t>TOTALS</t>
  </si>
  <si>
    <t>COAL BED METHANE</t>
  </si>
  <si>
    <t>Petroleum Production, United States</t>
  </si>
  <si>
    <t>PAPRPUS</t>
  </si>
  <si>
    <t>Mb</t>
  </si>
  <si>
    <t>Natural Gas Plant Liquids Production</t>
  </si>
  <si>
    <t>NLPRPUS</t>
  </si>
  <si>
    <t>Other Liquids Field Production</t>
  </si>
  <si>
    <t>OLPRPUS</t>
  </si>
  <si>
    <t>MMb</t>
  </si>
  <si>
    <t>Total Field Production Domistic Supply</t>
  </si>
  <si>
    <t>PTPRPUS</t>
  </si>
  <si>
    <t>Petroleum Other Supply (Refinery Input, Unaccounted For, Processing Gains)</t>
  </si>
  <si>
    <t>PAOSPUS</t>
  </si>
  <si>
    <t>Total Domestic Supply</t>
  </si>
  <si>
    <t>PADOPUS</t>
  </si>
  <si>
    <t>Crude Oil Imports</t>
  </si>
  <si>
    <t>COIMPUS</t>
  </si>
  <si>
    <t>Refined Petroleum Products Imports</t>
  </si>
  <si>
    <t>RPIMPUS</t>
  </si>
  <si>
    <t>Petroleum Imports</t>
  </si>
  <si>
    <t>PAIMPUS</t>
  </si>
  <si>
    <t>Petroleum Exports</t>
  </si>
  <si>
    <t>PAEXPUS</t>
  </si>
  <si>
    <t>Petroleum Net Imports</t>
  </si>
  <si>
    <t>PANIPUS</t>
  </si>
  <si>
    <t>Crude Oil Losses</t>
  </si>
  <si>
    <t>COLOPUS</t>
  </si>
  <si>
    <t>Petroleum Change in Stocks</t>
  </si>
  <si>
    <t>PASCPUS</t>
  </si>
  <si>
    <t>Petroleum Consumption</t>
  </si>
  <si>
    <t>PATCPUS</t>
  </si>
  <si>
    <t>MSN_NAME</t>
  </si>
  <si>
    <t>MSN</t>
  </si>
  <si>
    <t>DB_UNIT</t>
  </si>
  <si>
    <t>Total domestic supply</t>
  </si>
  <si>
    <t>Petroleum net imports</t>
  </si>
  <si>
    <t>Petroleum consumption</t>
  </si>
  <si>
    <t>Daily US Petroleum Production</t>
  </si>
  <si>
    <t>Daily total domestic supply</t>
  </si>
  <si>
    <t>Daily petroleum net imports</t>
  </si>
  <si>
    <t>Daily petroleum consumption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</si>
</sst>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\ ;\(&quot;$&quot;#,##0\)"/>
    <numFmt numFmtId="170" formatCode="&quot;$&quot;#,##0\ ;[Red]\(&quot;$&quot;#,##0\)"/>
    <numFmt numFmtId="171" formatCode="&quot;$&quot;#,##0.00\ ;\(&quot;$&quot;#,##0.00\)"/>
    <numFmt numFmtId="172" formatCode="&quot;$&quot;#,##0.00\ ;[Red]\(&quot;$&quot;#,##0.00\)"/>
    <numFmt numFmtId="173" formatCode="m/d"/>
    <numFmt numFmtId="174" formatCode="General"/>
    <numFmt numFmtId="175" formatCode="0"/>
  </numFmts>
  <fonts count="1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.75"/>
      <color indexed="8"/>
      <name val="Verdana"/>
      <family val="0"/>
    </font>
    <font>
      <sz val="9"/>
      <color indexed="8"/>
      <name val="Verdana"/>
      <family val="0"/>
    </font>
    <font>
      <b/>
      <sz val="8.75"/>
      <color indexed="8"/>
      <name val="Verdana"/>
      <family val="0"/>
    </font>
    <font>
      <b/>
      <sz val="10.75"/>
      <color indexed="8"/>
      <name val="Verdan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color indexed="8"/>
      <name val="Verdana"/>
      <family val="0"/>
    </font>
    <font>
      <sz val="8.05"/>
      <color indexed="8"/>
      <name val="Verdana"/>
      <family val="0"/>
    </font>
    <font>
      <sz val="12"/>
      <color indexed="8"/>
      <name val="Verdana"/>
      <family val="0"/>
    </font>
    <font>
      <b/>
      <sz val="14"/>
      <color indexed="8"/>
      <name val="Verdana"/>
      <family val="0"/>
    </font>
    <font>
      <b/>
      <sz val="18"/>
      <color indexed="8"/>
      <name val="Verdana"/>
      <family val="0"/>
    </font>
    <font>
      <sz val="11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775"/>
          <c:w val="0.9475"/>
          <c:h val="0.90525"/>
        </c:manualLayout>
      </c:layout>
      <c:areaChart>
        <c:grouping val="stacked"/>
        <c:varyColors val="0"/>
        <c:ser>
          <c:idx val="0"/>
          <c:order val="0"/>
          <c:tx>
            <c:v>Oil</c:v>
          </c:tx>
          <c:spPr>
            <a:gradFill rotWithShape="1">
              <a:gsLst>
                <a:gs pos="0">
                  <a:srgbClr val="DD0806"/>
                </a:gs>
                <a:gs pos="100000">
                  <a:srgbClr val="66040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NMdata!$A$2:$A$87</c:f>
              <c:numCache>
                <c:ptCount val="86"/>
                <c:pt idx="0">
                  <c:v>1924</c:v>
                </c:pt>
                <c:pt idx="1">
                  <c:v>1925</c:v>
                </c:pt>
                <c:pt idx="2">
                  <c:v>1926</c:v>
                </c:pt>
                <c:pt idx="3">
                  <c:v>1927</c:v>
                </c:pt>
                <c:pt idx="4">
                  <c:v>1928</c:v>
                </c:pt>
                <c:pt idx="5">
                  <c:v>1929</c:v>
                </c:pt>
                <c:pt idx="6">
                  <c:v>1930</c:v>
                </c:pt>
                <c:pt idx="7">
                  <c:v>1931</c:v>
                </c:pt>
                <c:pt idx="8">
                  <c:v>1932</c:v>
                </c:pt>
                <c:pt idx="9">
                  <c:v>1933</c:v>
                </c:pt>
                <c:pt idx="10">
                  <c:v>1934</c:v>
                </c:pt>
                <c:pt idx="11">
                  <c:v>1935</c:v>
                </c:pt>
                <c:pt idx="12">
                  <c:v>1936</c:v>
                </c:pt>
                <c:pt idx="13">
                  <c:v>1937</c:v>
                </c:pt>
                <c:pt idx="14">
                  <c:v>1938</c:v>
                </c:pt>
                <c:pt idx="15">
                  <c:v>1939</c:v>
                </c:pt>
                <c:pt idx="16">
                  <c:v>1940</c:v>
                </c:pt>
                <c:pt idx="17">
                  <c:v>1941</c:v>
                </c:pt>
                <c:pt idx="18">
                  <c:v>1942</c:v>
                </c:pt>
                <c:pt idx="19">
                  <c:v>1943</c:v>
                </c:pt>
                <c:pt idx="20">
                  <c:v>1944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>
                  <c:v>1949</c:v>
                </c:pt>
                <c:pt idx="26">
                  <c:v>1950</c:v>
                </c:pt>
                <c:pt idx="27">
                  <c:v>1951</c:v>
                </c:pt>
                <c:pt idx="28">
                  <c:v>1952</c:v>
                </c:pt>
                <c:pt idx="29">
                  <c:v>1953</c:v>
                </c:pt>
                <c:pt idx="30">
                  <c:v>1954</c:v>
                </c:pt>
                <c:pt idx="31">
                  <c:v>1955</c:v>
                </c:pt>
                <c:pt idx="32">
                  <c:v>1956</c:v>
                </c:pt>
                <c:pt idx="33">
                  <c:v>1957</c:v>
                </c:pt>
                <c:pt idx="34">
                  <c:v>1958</c:v>
                </c:pt>
                <c:pt idx="35">
                  <c:v>1959</c:v>
                </c:pt>
                <c:pt idx="36">
                  <c:v>1960</c:v>
                </c:pt>
                <c:pt idx="37">
                  <c:v>1961</c:v>
                </c:pt>
                <c:pt idx="38">
                  <c:v>1962</c:v>
                </c:pt>
                <c:pt idx="39">
                  <c:v>1963</c:v>
                </c:pt>
                <c:pt idx="40">
                  <c:v>1964</c:v>
                </c:pt>
                <c:pt idx="41">
                  <c:v>1965</c:v>
                </c:pt>
                <c:pt idx="42">
                  <c:v>1966</c:v>
                </c:pt>
                <c:pt idx="43">
                  <c:v>1967</c:v>
                </c:pt>
                <c:pt idx="44">
                  <c:v>1968</c:v>
                </c:pt>
                <c:pt idx="45">
                  <c:v>1969</c:v>
                </c:pt>
                <c:pt idx="46">
                  <c:v>1970</c:v>
                </c:pt>
                <c:pt idx="47">
                  <c:v>1971</c:v>
                </c:pt>
                <c:pt idx="48">
                  <c:v>1972</c:v>
                </c:pt>
                <c:pt idx="49">
                  <c:v>1973</c:v>
                </c:pt>
                <c:pt idx="50">
                  <c:v>1974</c:v>
                </c:pt>
                <c:pt idx="51">
                  <c:v>1975</c:v>
                </c:pt>
                <c:pt idx="52">
                  <c:v>1976</c:v>
                </c:pt>
                <c:pt idx="53">
                  <c:v>1977</c:v>
                </c:pt>
                <c:pt idx="54">
                  <c:v>1978</c:v>
                </c:pt>
                <c:pt idx="55">
                  <c:v>1979</c:v>
                </c:pt>
                <c:pt idx="56">
                  <c:v>1980</c:v>
                </c:pt>
                <c:pt idx="57">
                  <c:v>1981</c:v>
                </c:pt>
                <c:pt idx="58">
                  <c:v>1982</c:v>
                </c:pt>
                <c:pt idx="59">
                  <c:v>1983</c:v>
                </c:pt>
                <c:pt idx="60">
                  <c:v>1984</c:v>
                </c:pt>
                <c:pt idx="61">
                  <c:v>1985</c:v>
                </c:pt>
                <c:pt idx="62">
                  <c:v>1986</c:v>
                </c:pt>
                <c:pt idx="63">
                  <c:v>1987</c:v>
                </c:pt>
                <c:pt idx="64">
                  <c:v>1988</c:v>
                </c:pt>
                <c:pt idx="65">
                  <c:v>1989</c:v>
                </c:pt>
                <c:pt idx="66">
                  <c:v>1990</c:v>
                </c:pt>
                <c:pt idx="67">
                  <c:v>1991</c:v>
                </c:pt>
                <c:pt idx="68">
                  <c:v>1992</c:v>
                </c:pt>
                <c:pt idx="69">
                  <c:v>1993</c:v>
                </c:pt>
                <c:pt idx="70">
                  <c:v>1994</c:v>
                </c:pt>
                <c:pt idx="71">
                  <c:v>1995</c:v>
                </c:pt>
                <c:pt idx="72">
                  <c:v>1996</c:v>
                </c:pt>
                <c:pt idx="73">
                  <c:v>1997</c:v>
                </c:pt>
                <c:pt idx="74">
                  <c:v>1998</c:v>
                </c:pt>
                <c:pt idx="75">
                  <c:v>1999</c:v>
                </c:pt>
                <c:pt idx="76">
                  <c:v>2000</c:v>
                </c:pt>
                <c:pt idx="77">
                  <c:v>2001</c:v>
                </c:pt>
                <c:pt idx="78">
                  <c:v>2002</c:v>
                </c:pt>
                <c:pt idx="79">
                  <c:v>2003</c:v>
                </c:pt>
                <c:pt idx="80">
                  <c:v>2004</c:v>
                </c:pt>
                <c:pt idx="81">
                  <c:v>2005</c:v>
                </c:pt>
                <c:pt idx="82">
                  <c:v>2006</c:v>
                </c:pt>
                <c:pt idx="83">
                  <c:v>2007</c:v>
                </c:pt>
                <c:pt idx="84">
                  <c:v>2008</c:v>
                </c:pt>
                <c:pt idx="85">
                  <c:v>2009</c:v>
                </c:pt>
              </c:numCache>
            </c:numRef>
          </c:cat>
          <c:val>
            <c:numRef>
              <c:f>NMdata!$B$2:$B$87</c:f>
              <c:numCache>
                <c:ptCount val="86"/>
                <c:pt idx="0">
                  <c:v>0.098</c:v>
                </c:pt>
                <c:pt idx="1">
                  <c:v>1.06</c:v>
                </c:pt>
                <c:pt idx="2">
                  <c:v>1.67</c:v>
                </c:pt>
                <c:pt idx="3">
                  <c:v>1.23</c:v>
                </c:pt>
                <c:pt idx="4">
                  <c:v>0.94</c:v>
                </c:pt>
                <c:pt idx="5">
                  <c:v>1.83</c:v>
                </c:pt>
                <c:pt idx="6">
                  <c:v>10.19</c:v>
                </c:pt>
                <c:pt idx="7">
                  <c:v>15.23</c:v>
                </c:pt>
                <c:pt idx="8">
                  <c:v>12.46</c:v>
                </c:pt>
                <c:pt idx="9">
                  <c:v>14.07</c:v>
                </c:pt>
                <c:pt idx="10">
                  <c:v>16.86</c:v>
                </c:pt>
                <c:pt idx="11">
                  <c:v>20.48</c:v>
                </c:pt>
                <c:pt idx="12">
                  <c:v>27.22</c:v>
                </c:pt>
                <c:pt idx="13">
                  <c:v>38.85</c:v>
                </c:pt>
                <c:pt idx="14">
                  <c:v>35.76</c:v>
                </c:pt>
                <c:pt idx="15">
                  <c:v>37.64</c:v>
                </c:pt>
                <c:pt idx="16">
                  <c:v>39.13</c:v>
                </c:pt>
                <c:pt idx="17">
                  <c:v>39.57</c:v>
                </c:pt>
                <c:pt idx="18">
                  <c:v>31.54</c:v>
                </c:pt>
                <c:pt idx="19">
                  <c:v>38.9</c:v>
                </c:pt>
                <c:pt idx="20">
                  <c:v>39.56</c:v>
                </c:pt>
                <c:pt idx="21">
                  <c:v>37.35</c:v>
                </c:pt>
                <c:pt idx="22">
                  <c:v>36.81</c:v>
                </c:pt>
                <c:pt idx="23">
                  <c:v>40.93</c:v>
                </c:pt>
                <c:pt idx="24">
                  <c:v>47.97</c:v>
                </c:pt>
                <c:pt idx="25">
                  <c:v>47.65</c:v>
                </c:pt>
                <c:pt idx="26">
                  <c:v>47.37</c:v>
                </c:pt>
                <c:pt idx="27">
                  <c:v>52.72</c:v>
                </c:pt>
                <c:pt idx="28">
                  <c:v>58.68</c:v>
                </c:pt>
                <c:pt idx="29">
                  <c:v>70.44</c:v>
                </c:pt>
                <c:pt idx="30">
                  <c:v>74.82</c:v>
                </c:pt>
                <c:pt idx="31">
                  <c:v>82.96</c:v>
                </c:pt>
                <c:pt idx="32">
                  <c:v>87.89</c:v>
                </c:pt>
                <c:pt idx="33">
                  <c:v>94.76</c:v>
                </c:pt>
                <c:pt idx="34">
                  <c:v>98.52</c:v>
                </c:pt>
                <c:pt idx="35">
                  <c:v>105.69</c:v>
                </c:pt>
                <c:pt idx="36">
                  <c:v>107.37</c:v>
                </c:pt>
                <c:pt idx="37">
                  <c:v>112.55</c:v>
                </c:pt>
                <c:pt idx="38">
                  <c:v>109.33</c:v>
                </c:pt>
                <c:pt idx="39">
                  <c:v>109.98</c:v>
                </c:pt>
                <c:pt idx="40">
                  <c:v>113.86</c:v>
                </c:pt>
                <c:pt idx="41">
                  <c:v>119.17</c:v>
                </c:pt>
                <c:pt idx="42">
                  <c:v>124.19</c:v>
                </c:pt>
                <c:pt idx="43">
                  <c:v>126</c:v>
                </c:pt>
                <c:pt idx="44">
                  <c:v>128.61</c:v>
                </c:pt>
                <c:pt idx="45">
                  <c:v>129.23</c:v>
                </c:pt>
                <c:pt idx="46">
                  <c:v>128.15</c:v>
                </c:pt>
                <c:pt idx="47">
                  <c:v>118.41</c:v>
                </c:pt>
                <c:pt idx="48">
                  <c:v>110.53</c:v>
                </c:pt>
                <c:pt idx="49">
                  <c:v>100.99</c:v>
                </c:pt>
                <c:pt idx="50">
                  <c:v>98.7</c:v>
                </c:pt>
                <c:pt idx="51">
                  <c:v>98.06</c:v>
                </c:pt>
                <c:pt idx="52">
                  <c:v>92.13</c:v>
                </c:pt>
                <c:pt idx="53">
                  <c:v>87.22</c:v>
                </c:pt>
                <c:pt idx="54">
                  <c:v>83.37</c:v>
                </c:pt>
                <c:pt idx="55">
                  <c:v>79.65</c:v>
                </c:pt>
                <c:pt idx="56">
                  <c:v>75.32</c:v>
                </c:pt>
                <c:pt idx="57">
                  <c:v>72.16</c:v>
                </c:pt>
                <c:pt idx="58">
                  <c:v>71.02</c:v>
                </c:pt>
                <c:pt idx="59">
                  <c:v>75.17</c:v>
                </c:pt>
                <c:pt idx="60">
                  <c:v>79.34</c:v>
                </c:pt>
                <c:pt idx="61">
                  <c:v>78.53</c:v>
                </c:pt>
                <c:pt idx="62">
                  <c:v>75.71</c:v>
                </c:pt>
                <c:pt idx="63">
                  <c:v>72.33</c:v>
                </c:pt>
                <c:pt idx="64">
                  <c:v>71.24</c:v>
                </c:pt>
                <c:pt idx="65">
                  <c:v>68.71</c:v>
                </c:pt>
                <c:pt idx="66">
                  <c:v>68.06</c:v>
                </c:pt>
                <c:pt idx="67">
                  <c:v>70.42</c:v>
                </c:pt>
                <c:pt idx="68">
                  <c:v>70.78</c:v>
                </c:pt>
                <c:pt idx="69">
                  <c:v>69.52</c:v>
                </c:pt>
                <c:pt idx="70">
                  <c:v>66.01</c:v>
                </c:pt>
                <c:pt idx="71">
                  <c:v>70.96</c:v>
                </c:pt>
                <c:pt idx="72">
                  <c:v>73.64</c:v>
                </c:pt>
                <c:pt idx="73">
                  <c:v>73.71</c:v>
                </c:pt>
                <c:pt idx="74">
                  <c:v>67.56</c:v>
                </c:pt>
                <c:pt idx="75">
                  <c:v>64.38</c:v>
                </c:pt>
                <c:pt idx="76">
                  <c:v>67.2</c:v>
                </c:pt>
                <c:pt idx="77">
                  <c:v>68</c:v>
                </c:pt>
                <c:pt idx="78">
                  <c:v>67.04</c:v>
                </c:pt>
                <c:pt idx="79">
                  <c:v>66.13</c:v>
                </c:pt>
                <c:pt idx="80">
                  <c:v>64.24</c:v>
                </c:pt>
                <c:pt idx="81">
                  <c:v>60.66</c:v>
                </c:pt>
                <c:pt idx="82">
                  <c:v>59.82</c:v>
                </c:pt>
                <c:pt idx="83">
                  <c:v>58.83</c:v>
                </c:pt>
                <c:pt idx="84">
                  <c:v>59.4</c:v>
                </c:pt>
                <c:pt idx="85">
                  <c:v>59.82</c:v>
                </c:pt>
              </c:numCache>
            </c:numRef>
          </c:val>
        </c:ser>
        <c:axId val="36338851"/>
        <c:axId val="58614204"/>
      </c:areaChart>
      <c:catAx>
        <c:axId val="36338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14204"/>
        <c:crosses val="autoZero"/>
        <c:auto val="1"/>
        <c:lblOffset val="100"/>
        <c:tickLblSkip val="10"/>
        <c:tickMarkSkip val="10"/>
        <c:noMultiLvlLbl val="0"/>
      </c:catAx>
      <c:valAx>
        <c:axId val="58614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Production (millions of barrels)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38851"/>
        <c:crossesAt val="1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New Mexico's Annual Gas Production 1924-98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635"/>
          <c:w val="0.8625"/>
          <c:h val="0.764"/>
        </c:manualLayout>
      </c:layout>
      <c:areaChart>
        <c:grouping val="stacked"/>
        <c:varyColors val="0"/>
        <c:ser>
          <c:idx val="1"/>
          <c:order val="0"/>
          <c:tx>
            <c:v>CBM</c:v>
          </c:tx>
          <c:spPr>
            <a:gradFill rotWithShape="1">
              <a:gsLst>
                <a:gs pos="0">
                  <a:srgbClr val="000080"/>
                </a:gs>
                <a:gs pos="100000">
                  <a:srgbClr val="00003B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NMdata!$A$2:$A$76</c:f>
              <c:numCache>
                <c:ptCount val="75"/>
                <c:pt idx="0">
                  <c:v>1924</c:v>
                </c:pt>
                <c:pt idx="1">
                  <c:v>1925</c:v>
                </c:pt>
                <c:pt idx="2">
                  <c:v>1926</c:v>
                </c:pt>
                <c:pt idx="3">
                  <c:v>1927</c:v>
                </c:pt>
                <c:pt idx="4">
                  <c:v>1928</c:v>
                </c:pt>
                <c:pt idx="5">
                  <c:v>1929</c:v>
                </c:pt>
                <c:pt idx="6">
                  <c:v>1930</c:v>
                </c:pt>
                <c:pt idx="7">
                  <c:v>1931</c:v>
                </c:pt>
                <c:pt idx="8">
                  <c:v>1932</c:v>
                </c:pt>
                <c:pt idx="9">
                  <c:v>1933</c:v>
                </c:pt>
                <c:pt idx="10">
                  <c:v>1934</c:v>
                </c:pt>
                <c:pt idx="11">
                  <c:v>1935</c:v>
                </c:pt>
                <c:pt idx="12">
                  <c:v>1936</c:v>
                </c:pt>
                <c:pt idx="13">
                  <c:v>1937</c:v>
                </c:pt>
                <c:pt idx="14">
                  <c:v>1938</c:v>
                </c:pt>
                <c:pt idx="15">
                  <c:v>1939</c:v>
                </c:pt>
                <c:pt idx="16">
                  <c:v>1940</c:v>
                </c:pt>
                <c:pt idx="17">
                  <c:v>1941</c:v>
                </c:pt>
                <c:pt idx="18">
                  <c:v>1942</c:v>
                </c:pt>
                <c:pt idx="19">
                  <c:v>1943</c:v>
                </c:pt>
                <c:pt idx="20">
                  <c:v>1944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>
                  <c:v>1949</c:v>
                </c:pt>
                <c:pt idx="26">
                  <c:v>1950</c:v>
                </c:pt>
                <c:pt idx="27">
                  <c:v>1951</c:v>
                </c:pt>
                <c:pt idx="28">
                  <c:v>1952</c:v>
                </c:pt>
                <c:pt idx="29">
                  <c:v>1953</c:v>
                </c:pt>
                <c:pt idx="30">
                  <c:v>1954</c:v>
                </c:pt>
                <c:pt idx="31">
                  <c:v>1955</c:v>
                </c:pt>
                <c:pt idx="32">
                  <c:v>1956</c:v>
                </c:pt>
                <c:pt idx="33">
                  <c:v>1957</c:v>
                </c:pt>
                <c:pt idx="34">
                  <c:v>1958</c:v>
                </c:pt>
                <c:pt idx="35">
                  <c:v>1959</c:v>
                </c:pt>
                <c:pt idx="36">
                  <c:v>1960</c:v>
                </c:pt>
                <c:pt idx="37">
                  <c:v>1961</c:v>
                </c:pt>
                <c:pt idx="38">
                  <c:v>1962</c:v>
                </c:pt>
                <c:pt idx="39">
                  <c:v>1963</c:v>
                </c:pt>
                <c:pt idx="40">
                  <c:v>1964</c:v>
                </c:pt>
                <c:pt idx="41">
                  <c:v>1965</c:v>
                </c:pt>
                <c:pt idx="42">
                  <c:v>1966</c:v>
                </c:pt>
                <c:pt idx="43">
                  <c:v>1967</c:v>
                </c:pt>
                <c:pt idx="44">
                  <c:v>1968</c:v>
                </c:pt>
                <c:pt idx="45">
                  <c:v>1969</c:v>
                </c:pt>
                <c:pt idx="46">
                  <c:v>1970</c:v>
                </c:pt>
                <c:pt idx="47">
                  <c:v>1971</c:v>
                </c:pt>
                <c:pt idx="48">
                  <c:v>1972</c:v>
                </c:pt>
                <c:pt idx="49">
                  <c:v>1973</c:v>
                </c:pt>
                <c:pt idx="50">
                  <c:v>1974</c:v>
                </c:pt>
                <c:pt idx="51">
                  <c:v>1975</c:v>
                </c:pt>
                <c:pt idx="52">
                  <c:v>1976</c:v>
                </c:pt>
                <c:pt idx="53">
                  <c:v>1977</c:v>
                </c:pt>
                <c:pt idx="54">
                  <c:v>1978</c:v>
                </c:pt>
                <c:pt idx="55">
                  <c:v>1979</c:v>
                </c:pt>
                <c:pt idx="56">
                  <c:v>1980</c:v>
                </c:pt>
                <c:pt idx="57">
                  <c:v>1981</c:v>
                </c:pt>
                <c:pt idx="58">
                  <c:v>1982</c:v>
                </c:pt>
                <c:pt idx="59">
                  <c:v>1983</c:v>
                </c:pt>
                <c:pt idx="60">
                  <c:v>1984</c:v>
                </c:pt>
                <c:pt idx="61">
                  <c:v>1985</c:v>
                </c:pt>
                <c:pt idx="62">
                  <c:v>1986</c:v>
                </c:pt>
                <c:pt idx="63">
                  <c:v>1987</c:v>
                </c:pt>
                <c:pt idx="64">
                  <c:v>1988</c:v>
                </c:pt>
                <c:pt idx="65">
                  <c:v>1989</c:v>
                </c:pt>
                <c:pt idx="66">
                  <c:v>1990</c:v>
                </c:pt>
                <c:pt idx="67">
                  <c:v>1991</c:v>
                </c:pt>
                <c:pt idx="68">
                  <c:v>1992</c:v>
                </c:pt>
                <c:pt idx="69">
                  <c:v>1993</c:v>
                </c:pt>
                <c:pt idx="70">
                  <c:v>1994</c:v>
                </c:pt>
                <c:pt idx="71">
                  <c:v>1995</c:v>
                </c:pt>
                <c:pt idx="72">
                  <c:v>1996</c:v>
                </c:pt>
                <c:pt idx="73">
                  <c:v>1997</c:v>
                </c:pt>
                <c:pt idx="74">
                  <c:v>1998</c:v>
                </c:pt>
              </c:numCache>
            </c:numRef>
          </c:cat>
          <c:val>
            <c:numRef>
              <c:f>NMdata!$E$2:$E$76</c:f>
              <c:numCache>
                <c:ptCount val="7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0.1</c:v>
                </c:pt>
                <c:pt idx="53">
                  <c:v>0.1</c:v>
                </c:pt>
                <c:pt idx="54">
                  <c:v>0.2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1.6</c:v>
                </c:pt>
                <c:pt idx="61">
                  <c:v>2.1</c:v>
                </c:pt>
                <c:pt idx="62">
                  <c:v>3.6</c:v>
                </c:pt>
                <c:pt idx="63">
                  <c:v>5.2</c:v>
                </c:pt>
                <c:pt idx="64">
                  <c:v>14.6</c:v>
                </c:pt>
                <c:pt idx="65">
                  <c:v>55.75</c:v>
                </c:pt>
                <c:pt idx="66">
                  <c:v>132.88</c:v>
                </c:pt>
                <c:pt idx="67">
                  <c:v>231.97</c:v>
                </c:pt>
                <c:pt idx="68">
                  <c:v>367.37</c:v>
                </c:pt>
                <c:pt idx="69">
                  <c:v>484.53</c:v>
                </c:pt>
                <c:pt idx="70">
                  <c:v>529.79</c:v>
                </c:pt>
                <c:pt idx="71">
                  <c:v>472.16</c:v>
                </c:pt>
                <c:pt idx="72">
                  <c:v>597.9</c:v>
                </c:pt>
                <c:pt idx="73">
                  <c:v>601.9</c:v>
                </c:pt>
                <c:pt idx="74">
                  <c:v>607.5</c:v>
                </c:pt>
              </c:numCache>
            </c:numRef>
          </c:val>
        </c:ser>
        <c:ser>
          <c:idx val="0"/>
          <c:order val="1"/>
          <c:tx>
            <c:v>Gas</c:v>
          </c:tx>
          <c:spPr>
            <a:gradFill rotWithShape="1">
              <a:gsLst>
                <a:gs pos="0">
                  <a:srgbClr val="DD0806"/>
                </a:gs>
                <a:gs pos="100000">
                  <a:srgbClr val="66040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NMdata!$A$2:$A$76</c:f>
              <c:numCache>
                <c:ptCount val="75"/>
                <c:pt idx="0">
                  <c:v>1924</c:v>
                </c:pt>
                <c:pt idx="1">
                  <c:v>1925</c:v>
                </c:pt>
                <c:pt idx="2">
                  <c:v>1926</c:v>
                </c:pt>
                <c:pt idx="3">
                  <c:v>1927</c:v>
                </c:pt>
                <c:pt idx="4">
                  <c:v>1928</c:v>
                </c:pt>
                <c:pt idx="5">
                  <c:v>1929</c:v>
                </c:pt>
                <c:pt idx="6">
                  <c:v>1930</c:v>
                </c:pt>
                <c:pt idx="7">
                  <c:v>1931</c:v>
                </c:pt>
                <c:pt idx="8">
                  <c:v>1932</c:v>
                </c:pt>
                <c:pt idx="9">
                  <c:v>1933</c:v>
                </c:pt>
                <c:pt idx="10">
                  <c:v>1934</c:v>
                </c:pt>
                <c:pt idx="11">
                  <c:v>1935</c:v>
                </c:pt>
                <c:pt idx="12">
                  <c:v>1936</c:v>
                </c:pt>
                <c:pt idx="13">
                  <c:v>1937</c:v>
                </c:pt>
                <c:pt idx="14">
                  <c:v>1938</c:v>
                </c:pt>
                <c:pt idx="15">
                  <c:v>1939</c:v>
                </c:pt>
                <c:pt idx="16">
                  <c:v>1940</c:v>
                </c:pt>
                <c:pt idx="17">
                  <c:v>1941</c:v>
                </c:pt>
                <c:pt idx="18">
                  <c:v>1942</c:v>
                </c:pt>
                <c:pt idx="19">
                  <c:v>1943</c:v>
                </c:pt>
                <c:pt idx="20">
                  <c:v>1944</c:v>
                </c:pt>
                <c:pt idx="21">
                  <c:v>1945</c:v>
                </c:pt>
                <c:pt idx="22">
                  <c:v>1946</c:v>
                </c:pt>
                <c:pt idx="23">
                  <c:v>1947</c:v>
                </c:pt>
                <c:pt idx="24">
                  <c:v>1948</c:v>
                </c:pt>
                <c:pt idx="25">
                  <c:v>1949</c:v>
                </c:pt>
                <c:pt idx="26">
                  <c:v>1950</c:v>
                </c:pt>
                <c:pt idx="27">
                  <c:v>1951</c:v>
                </c:pt>
                <c:pt idx="28">
                  <c:v>1952</c:v>
                </c:pt>
                <c:pt idx="29">
                  <c:v>1953</c:v>
                </c:pt>
                <c:pt idx="30">
                  <c:v>1954</c:v>
                </c:pt>
                <c:pt idx="31">
                  <c:v>1955</c:v>
                </c:pt>
                <c:pt idx="32">
                  <c:v>1956</c:v>
                </c:pt>
                <c:pt idx="33">
                  <c:v>1957</c:v>
                </c:pt>
                <c:pt idx="34">
                  <c:v>1958</c:v>
                </c:pt>
                <c:pt idx="35">
                  <c:v>1959</c:v>
                </c:pt>
                <c:pt idx="36">
                  <c:v>1960</c:v>
                </c:pt>
                <c:pt idx="37">
                  <c:v>1961</c:v>
                </c:pt>
                <c:pt idx="38">
                  <c:v>1962</c:v>
                </c:pt>
                <c:pt idx="39">
                  <c:v>1963</c:v>
                </c:pt>
                <c:pt idx="40">
                  <c:v>1964</c:v>
                </c:pt>
                <c:pt idx="41">
                  <c:v>1965</c:v>
                </c:pt>
                <c:pt idx="42">
                  <c:v>1966</c:v>
                </c:pt>
                <c:pt idx="43">
                  <c:v>1967</c:v>
                </c:pt>
                <c:pt idx="44">
                  <c:v>1968</c:v>
                </c:pt>
                <c:pt idx="45">
                  <c:v>1969</c:v>
                </c:pt>
                <c:pt idx="46">
                  <c:v>1970</c:v>
                </c:pt>
                <c:pt idx="47">
                  <c:v>1971</c:v>
                </c:pt>
                <c:pt idx="48">
                  <c:v>1972</c:v>
                </c:pt>
                <c:pt idx="49">
                  <c:v>1973</c:v>
                </c:pt>
                <c:pt idx="50">
                  <c:v>1974</c:v>
                </c:pt>
                <c:pt idx="51">
                  <c:v>1975</c:v>
                </c:pt>
                <c:pt idx="52">
                  <c:v>1976</c:v>
                </c:pt>
                <c:pt idx="53">
                  <c:v>1977</c:v>
                </c:pt>
                <c:pt idx="54">
                  <c:v>1978</c:v>
                </c:pt>
                <c:pt idx="55">
                  <c:v>1979</c:v>
                </c:pt>
                <c:pt idx="56">
                  <c:v>1980</c:v>
                </c:pt>
                <c:pt idx="57">
                  <c:v>1981</c:v>
                </c:pt>
                <c:pt idx="58">
                  <c:v>1982</c:v>
                </c:pt>
                <c:pt idx="59">
                  <c:v>1983</c:v>
                </c:pt>
                <c:pt idx="60">
                  <c:v>1984</c:v>
                </c:pt>
                <c:pt idx="61">
                  <c:v>1985</c:v>
                </c:pt>
                <c:pt idx="62">
                  <c:v>1986</c:v>
                </c:pt>
                <c:pt idx="63">
                  <c:v>1987</c:v>
                </c:pt>
                <c:pt idx="64">
                  <c:v>1988</c:v>
                </c:pt>
                <c:pt idx="65">
                  <c:v>1989</c:v>
                </c:pt>
                <c:pt idx="66">
                  <c:v>1990</c:v>
                </c:pt>
                <c:pt idx="67">
                  <c:v>1991</c:v>
                </c:pt>
                <c:pt idx="68">
                  <c:v>1992</c:v>
                </c:pt>
                <c:pt idx="69">
                  <c:v>1993</c:v>
                </c:pt>
                <c:pt idx="70">
                  <c:v>1994</c:v>
                </c:pt>
                <c:pt idx="71">
                  <c:v>1995</c:v>
                </c:pt>
                <c:pt idx="72">
                  <c:v>1996</c:v>
                </c:pt>
                <c:pt idx="73">
                  <c:v>1997</c:v>
                </c:pt>
                <c:pt idx="74">
                  <c:v>1998</c:v>
                </c:pt>
              </c:numCache>
            </c:numRef>
          </c:cat>
          <c:val>
            <c:numRef>
              <c:f>NMdata!$C$2:$C$76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0.92</c:v>
                </c:pt>
                <c:pt idx="3">
                  <c:v>1.02</c:v>
                </c:pt>
                <c:pt idx="4">
                  <c:v>0.84</c:v>
                </c:pt>
                <c:pt idx="5">
                  <c:v>3.05</c:v>
                </c:pt>
                <c:pt idx="6">
                  <c:v>9.5</c:v>
                </c:pt>
                <c:pt idx="7">
                  <c:v>19.35</c:v>
                </c:pt>
                <c:pt idx="8">
                  <c:v>17.6</c:v>
                </c:pt>
                <c:pt idx="9">
                  <c:v>19.15</c:v>
                </c:pt>
                <c:pt idx="10">
                  <c:v>24.08</c:v>
                </c:pt>
                <c:pt idx="11">
                  <c:v>27.93</c:v>
                </c:pt>
                <c:pt idx="12">
                  <c:v>33.93</c:v>
                </c:pt>
                <c:pt idx="13">
                  <c:v>46.34</c:v>
                </c:pt>
                <c:pt idx="14">
                  <c:v>50.71</c:v>
                </c:pt>
                <c:pt idx="15">
                  <c:v>60.28</c:v>
                </c:pt>
                <c:pt idx="16">
                  <c:v>63.99</c:v>
                </c:pt>
                <c:pt idx="17">
                  <c:v>64.66</c:v>
                </c:pt>
                <c:pt idx="18">
                  <c:v>78.16</c:v>
                </c:pt>
                <c:pt idx="19">
                  <c:v>86.5</c:v>
                </c:pt>
                <c:pt idx="20">
                  <c:v>87.73</c:v>
                </c:pt>
                <c:pt idx="21">
                  <c:v>105.02</c:v>
                </c:pt>
                <c:pt idx="22">
                  <c:v>119.26</c:v>
                </c:pt>
                <c:pt idx="23">
                  <c:v>142.74</c:v>
                </c:pt>
                <c:pt idx="24">
                  <c:v>194.75</c:v>
                </c:pt>
                <c:pt idx="25">
                  <c:v>204.96</c:v>
                </c:pt>
                <c:pt idx="26">
                  <c:v>212.91</c:v>
                </c:pt>
                <c:pt idx="27">
                  <c:v>300.17</c:v>
                </c:pt>
                <c:pt idx="28">
                  <c:v>359.38</c:v>
                </c:pt>
                <c:pt idx="29">
                  <c:v>399.09</c:v>
                </c:pt>
                <c:pt idx="30">
                  <c:v>449.35</c:v>
                </c:pt>
                <c:pt idx="31">
                  <c:v>540.66</c:v>
                </c:pt>
                <c:pt idx="32">
                  <c:v>626.34</c:v>
                </c:pt>
                <c:pt idx="33">
                  <c:v>723</c:v>
                </c:pt>
                <c:pt idx="34">
                  <c:v>761.45</c:v>
                </c:pt>
                <c:pt idx="35">
                  <c:v>739.66</c:v>
                </c:pt>
                <c:pt idx="36">
                  <c:v>821.92</c:v>
                </c:pt>
                <c:pt idx="37">
                  <c:v>786.6</c:v>
                </c:pt>
                <c:pt idx="38">
                  <c:v>786.75</c:v>
                </c:pt>
                <c:pt idx="39">
                  <c:v>793.23</c:v>
                </c:pt>
                <c:pt idx="40">
                  <c:v>892.68</c:v>
                </c:pt>
                <c:pt idx="41">
                  <c:v>945.02</c:v>
                </c:pt>
                <c:pt idx="42">
                  <c:v>1012.61</c:v>
                </c:pt>
                <c:pt idx="43">
                  <c:v>1055.65</c:v>
                </c:pt>
                <c:pt idx="44">
                  <c:v>1150.37</c:v>
                </c:pt>
                <c:pt idx="45">
                  <c:v>1113.84</c:v>
                </c:pt>
                <c:pt idx="46">
                  <c:v>1123.46</c:v>
                </c:pt>
                <c:pt idx="47">
                  <c:v>1147.43</c:v>
                </c:pt>
                <c:pt idx="48">
                  <c:v>1197.77</c:v>
                </c:pt>
                <c:pt idx="49">
                  <c:v>1199.54</c:v>
                </c:pt>
                <c:pt idx="50">
                  <c:v>1229.67</c:v>
                </c:pt>
                <c:pt idx="51">
                  <c:v>1203.11</c:v>
                </c:pt>
                <c:pt idx="52">
                  <c:v>1200.88</c:v>
                </c:pt>
                <c:pt idx="53">
                  <c:v>1184.32</c:v>
                </c:pt>
                <c:pt idx="54">
                  <c:v>1159.15</c:v>
                </c:pt>
                <c:pt idx="55">
                  <c:v>1162.71</c:v>
                </c:pt>
                <c:pt idx="56">
                  <c:v>1132.32</c:v>
                </c:pt>
                <c:pt idx="57">
                  <c:v>1118.59</c:v>
                </c:pt>
                <c:pt idx="58">
                  <c:v>990.06</c:v>
                </c:pt>
                <c:pt idx="59">
                  <c:v>885.66</c:v>
                </c:pt>
                <c:pt idx="60">
                  <c:v>946.76</c:v>
                </c:pt>
                <c:pt idx="61">
                  <c:v>893.29</c:v>
                </c:pt>
                <c:pt idx="62">
                  <c:v>692.86</c:v>
                </c:pt>
                <c:pt idx="63">
                  <c:v>813.72</c:v>
                </c:pt>
                <c:pt idx="64">
                  <c:v>781.17</c:v>
                </c:pt>
                <c:pt idx="65">
                  <c:v>860.84</c:v>
                </c:pt>
                <c:pt idx="66">
                  <c:v>965.34</c:v>
                </c:pt>
                <c:pt idx="67">
                  <c:v>1019.23</c:v>
                </c:pt>
                <c:pt idx="68">
                  <c:v>1248.2</c:v>
                </c:pt>
                <c:pt idx="69">
                  <c:v>1423.83</c:v>
                </c:pt>
                <c:pt idx="70">
                  <c:v>1587.3</c:v>
                </c:pt>
                <c:pt idx="71">
                  <c:v>1625.07</c:v>
                </c:pt>
                <c:pt idx="72">
                  <c:v>1571.89</c:v>
                </c:pt>
                <c:pt idx="73">
                  <c:v>1596.94</c:v>
                </c:pt>
                <c:pt idx="74">
                  <c:v>1619.15</c:v>
                </c:pt>
              </c:numCache>
            </c:numRef>
          </c:val>
        </c:ser>
        <c:axId val="57765789"/>
        <c:axId val="50130054"/>
      </c:areaChart>
      <c:catAx>
        <c:axId val="57765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0054"/>
        <c:crosses val="autoZero"/>
        <c:auto val="1"/>
        <c:lblOffset val="100"/>
        <c:tickLblSkip val="10"/>
        <c:tickMarkSkip val="10"/>
        <c:noMultiLvlLbl val="0"/>
      </c:catAx>
      <c:valAx>
        <c:axId val="50130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Production (billions of cu ft)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65789"/>
        <c:crossesAt val="1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25"/>
          <c:y val="0.594"/>
          <c:w val="0.091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U.S. Petroleum Supply vs. Consumption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75"/>
          <c:w val="0.92425"/>
          <c:h val="0.756"/>
        </c:manualLayout>
      </c:layout>
      <c:scatterChart>
        <c:scatterStyle val="lineMarker"/>
        <c:varyColors val="0"/>
        <c:ser>
          <c:idx val="0"/>
          <c:order val="0"/>
          <c:tx>
            <c:v>Domestic Production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USdata!$D$1:$BC$1</c:f>
              <c:numCache>
                <c:ptCount val="5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</c:numCache>
            </c:numRef>
          </c:xVal>
          <c:yVal>
            <c:numRef>
              <c:f>USdata!$D$23:$BC$23</c:f>
              <c:numCache>
                <c:ptCount val="52"/>
                <c:pt idx="0">
                  <c:v>5.04641095890411</c:v>
                </c:pt>
                <c:pt idx="1">
                  <c:v>5.407052054794521</c:v>
                </c:pt>
                <c:pt idx="2">
                  <c:v>6.158112328767123</c:v>
                </c:pt>
                <c:pt idx="3">
                  <c:v>6.273523287671233</c:v>
                </c:pt>
                <c:pt idx="4">
                  <c:v>6.457758904109589</c:v>
                </c:pt>
                <c:pt idx="5">
                  <c:v>6.342432876712328</c:v>
                </c:pt>
                <c:pt idx="6">
                  <c:v>6.806652054794521</c:v>
                </c:pt>
                <c:pt idx="7">
                  <c:v>7.170638356164384</c:v>
                </c:pt>
                <c:pt idx="8">
                  <c:v>7.169591780821917</c:v>
                </c:pt>
                <c:pt idx="9">
                  <c:v>6.709553424657535</c:v>
                </c:pt>
                <c:pt idx="10">
                  <c:v>7.053671232876713</c:v>
                </c:pt>
                <c:pt idx="11">
                  <c:v>7.054610958904109</c:v>
                </c:pt>
                <c:pt idx="12">
                  <c:v>7.182898630136986</c:v>
                </c:pt>
                <c:pt idx="13">
                  <c:v>7.332024657534246</c:v>
                </c:pt>
                <c:pt idx="14">
                  <c:v>7.5417068493150685</c:v>
                </c:pt>
                <c:pt idx="15">
                  <c:v>7.635128767123288</c:v>
                </c:pt>
                <c:pt idx="16">
                  <c:v>7.80414794520548</c:v>
                </c:pt>
                <c:pt idx="17">
                  <c:v>8.295241095890411</c:v>
                </c:pt>
                <c:pt idx="18">
                  <c:v>8.810252054794521</c:v>
                </c:pt>
                <c:pt idx="19">
                  <c:v>9.12066301369863</c:v>
                </c:pt>
                <c:pt idx="20">
                  <c:v>9.23767397260274</c:v>
                </c:pt>
                <c:pt idx="21">
                  <c:v>9.636849315068492</c:v>
                </c:pt>
                <c:pt idx="22">
                  <c:v>9.46277808219178</c:v>
                </c:pt>
                <c:pt idx="23">
                  <c:v>9.466761643835616</c:v>
                </c:pt>
                <c:pt idx="24">
                  <c:v>9.207953424657534</c:v>
                </c:pt>
                <c:pt idx="25">
                  <c:v>8.774205479452055</c:v>
                </c:pt>
                <c:pt idx="26">
                  <c:v>8.37473698630137</c:v>
                </c:pt>
                <c:pt idx="27">
                  <c:v>8.153917808219177</c:v>
                </c:pt>
                <c:pt idx="28">
                  <c:v>8.244561643835617</c:v>
                </c:pt>
                <c:pt idx="29">
                  <c:v>8.707441095890411</c:v>
                </c:pt>
                <c:pt idx="30">
                  <c:v>8.551534246575342</c:v>
                </c:pt>
                <c:pt idx="31">
                  <c:v>8.62017808219178</c:v>
                </c:pt>
                <c:pt idx="32">
                  <c:v>8.571572602739726</c:v>
                </c:pt>
                <c:pt idx="33">
                  <c:v>8.648534246575343</c:v>
                </c:pt>
                <c:pt idx="34">
                  <c:v>8.687668493150685</c:v>
                </c:pt>
                <c:pt idx="35">
                  <c:v>8.903276712328767</c:v>
                </c:pt>
                <c:pt idx="36">
                  <c:v>8.97137808219178</c:v>
                </c:pt>
                <c:pt idx="37">
                  <c:v>8.680142465753425</c:v>
                </c:pt>
                <c:pt idx="38">
                  <c:v>8.34898082191781</c:v>
                </c:pt>
                <c:pt idx="39">
                  <c:v>8.161980821917808</c:v>
                </c:pt>
                <c:pt idx="40">
                  <c:v>7.613076712328768</c:v>
                </c:pt>
                <c:pt idx="41">
                  <c:v>7.355306849315069</c:v>
                </c:pt>
                <c:pt idx="42">
                  <c:v>7.416545205479452</c:v>
                </c:pt>
                <c:pt idx="43">
                  <c:v>7.1907726027397265</c:v>
                </c:pt>
                <c:pt idx="44">
                  <c:v>6.8466657534246576</c:v>
                </c:pt>
                <c:pt idx="45">
                  <c:v>6.661578082191781</c:v>
                </c:pt>
                <c:pt idx="46">
                  <c:v>6.559638356164384</c:v>
                </c:pt>
                <c:pt idx="47">
                  <c:v>6.482238356164383</c:v>
                </c:pt>
                <c:pt idx="48">
                  <c:v>6.451591780821918</c:v>
                </c:pt>
                <c:pt idx="49">
                  <c:v>6.251832876712329</c:v>
                </c:pt>
                <c:pt idx="50">
                  <c:v>5.881457534246575</c:v>
                </c:pt>
                <c:pt idx="51">
                  <c:v>5.849484931506849</c:v>
                </c:pt>
              </c:numCache>
            </c:numRef>
          </c:yVal>
          <c:smooth val="0"/>
        </c:ser>
        <c:ser>
          <c:idx val="3"/>
          <c:order val="1"/>
          <c:tx>
            <c:v>Total Domestic Supply</c:v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USdata!$D$1:$BC$1</c:f>
              <c:numCache>
                <c:ptCount val="5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</c:numCache>
            </c:numRef>
          </c:xVal>
          <c:yVal>
            <c:numRef>
              <c:f>USdata!$D$24:$BC$24</c:f>
              <c:numCache>
                <c:ptCount val="52"/>
                <c:pt idx="0">
                  <c:v>5.4756986301369865</c:v>
                </c:pt>
                <c:pt idx="1">
                  <c:v>5.90795890410959</c:v>
                </c:pt>
                <c:pt idx="2">
                  <c:v>6.726915068493151</c:v>
                </c:pt>
                <c:pt idx="3">
                  <c:v>6.893931506849315</c:v>
                </c:pt>
                <c:pt idx="4">
                  <c:v>7.132465753424658</c:v>
                </c:pt>
                <c:pt idx="5">
                  <c:v>7.057797260273973</c:v>
                </c:pt>
                <c:pt idx="6">
                  <c:v>7.612824657534246</c:v>
                </c:pt>
                <c:pt idx="7">
                  <c:v>8.017035616438356</c:v>
                </c:pt>
                <c:pt idx="8">
                  <c:v>8.020005479452054</c:v>
                </c:pt>
                <c:pt idx="9">
                  <c:v>7.581764383561644</c:v>
                </c:pt>
                <c:pt idx="10">
                  <c:v>8.019671232876712</c:v>
                </c:pt>
                <c:pt idx="11">
                  <c:v>8.133279452054794</c:v>
                </c:pt>
                <c:pt idx="12">
                  <c:v>8.353547945205479</c:v>
                </c:pt>
                <c:pt idx="13">
                  <c:v>8.528454794520547</c:v>
                </c:pt>
                <c:pt idx="14">
                  <c:v>8.84218904109589</c:v>
                </c:pt>
                <c:pt idx="15">
                  <c:v>9.010019178082192</c:v>
                </c:pt>
                <c:pt idx="16">
                  <c:v>9.233764383561644</c:v>
                </c:pt>
                <c:pt idx="17">
                  <c:v>9.824558904109589</c:v>
                </c:pt>
                <c:pt idx="18">
                  <c:v>10.511989041095891</c:v>
                </c:pt>
                <c:pt idx="19">
                  <c:v>10.976873972602741</c:v>
                </c:pt>
                <c:pt idx="20">
                  <c:v>11.167276712328768</c:v>
                </c:pt>
                <c:pt idx="21">
                  <c:v>11.651876712328768</c:v>
                </c:pt>
                <c:pt idx="22">
                  <c:v>11.594682191780823</c:v>
                </c:pt>
                <c:pt idx="23">
                  <c:v>11.660449315068494</c:v>
                </c:pt>
                <c:pt idx="24">
                  <c:v>11.431364383561645</c:v>
                </c:pt>
                <c:pt idx="25">
                  <c:v>10.953180821917808</c:v>
                </c:pt>
                <c:pt idx="26">
                  <c:v>10.521495890410959</c:v>
                </c:pt>
                <c:pt idx="27">
                  <c:v>10.356323287671232</c:v>
                </c:pt>
                <c:pt idx="28">
                  <c:v>10.430654794520548</c:v>
                </c:pt>
                <c:pt idx="29">
                  <c:v>10.766819178082192</c:v>
                </c:pt>
                <c:pt idx="30">
                  <c:v>10.695460273972602</c:v>
                </c:pt>
                <c:pt idx="31">
                  <c:v>10.875090410958904</c:v>
                </c:pt>
                <c:pt idx="32">
                  <c:v>10.821202739726028</c:v>
                </c:pt>
                <c:pt idx="33">
                  <c:v>10.853268493150685</c:v>
                </c:pt>
                <c:pt idx="34">
                  <c:v>10.900561643835616</c:v>
                </c:pt>
                <c:pt idx="35">
                  <c:v>11.322898630136986</c:v>
                </c:pt>
                <c:pt idx="36">
                  <c:v>11.33827397260274</c:v>
                </c:pt>
                <c:pt idx="37">
                  <c:v>11.044112328767124</c:v>
                </c:pt>
                <c:pt idx="38">
                  <c:v>10.792153424657535</c:v>
                </c:pt>
                <c:pt idx="39">
                  <c:v>10.69821917808219</c:v>
                </c:pt>
                <c:pt idx="40">
                  <c:v>10.080241095890411</c:v>
                </c:pt>
                <c:pt idx="41">
                  <c:v>9.935104109589041</c:v>
                </c:pt>
                <c:pt idx="42">
                  <c:v>10.077980821917809</c:v>
                </c:pt>
                <c:pt idx="43">
                  <c:v>10.054117808219178</c:v>
                </c:pt>
                <c:pt idx="44">
                  <c:v>9.770361643835615</c:v>
                </c:pt>
                <c:pt idx="45">
                  <c:v>9.679386301369863</c:v>
                </c:pt>
                <c:pt idx="46">
                  <c:v>9.592523287671233</c:v>
                </c:pt>
                <c:pt idx="47">
                  <c:v>9.68601095890411</c:v>
                </c:pt>
                <c:pt idx="48">
                  <c:v>9.605594520547944</c:v>
                </c:pt>
                <c:pt idx="49">
                  <c:v>9.392564383561645</c:v>
                </c:pt>
                <c:pt idx="50">
                  <c:v>9.18484109589041</c:v>
                </c:pt>
                <c:pt idx="51">
                  <c:v>9.410994520547945</c:v>
                </c:pt>
              </c:numCache>
            </c:numRef>
          </c:yVal>
          <c:smooth val="0"/>
        </c:ser>
        <c:ser>
          <c:idx val="1"/>
          <c:order val="2"/>
          <c:tx>
            <c:v>Foreign Imports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USdata!$D$1:$BC$1</c:f>
              <c:numCache>
                <c:ptCount val="5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</c:numCache>
            </c:numRef>
          </c:xVal>
          <c:yVal>
            <c:numRef>
              <c:f>USdata!$D$25:$BC$25</c:f>
              <c:numCache>
                <c:ptCount val="52"/>
                <c:pt idx="0">
                  <c:v>0.3183095890410959</c:v>
                </c:pt>
                <c:pt idx="1">
                  <c:v>0.545082191780822</c:v>
                </c:pt>
                <c:pt idx="2">
                  <c:v>0.42230684931506846</c:v>
                </c:pt>
                <c:pt idx="3">
                  <c:v>0.5214219178082191</c:v>
                </c:pt>
                <c:pt idx="4">
                  <c:v>0.6326246575342466</c:v>
                </c:pt>
                <c:pt idx="5">
                  <c:v>0.6964986301369863</c:v>
                </c:pt>
                <c:pt idx="6">
                  <c:v>0.8804821917808219</c:v>
                </c:pt>
                <c:pt idx="7">
                  <c:v>1.0087808219178083</c:v>
                </c:pt>
                <c:pt idx="8">
                  <c:v>1.0065808219178083</c:v>
                </c:pt>
                <c:pt idx="9">
                  <c:v>1.424523287671233</c:v>
                </c:pt>
                <c:pt idx="10">
                  <c:v>1.5685369863013698</c:v>
                </c:pt>
                <c:pt idx="11">
                  <c:v>1.6170000000000002</c:v>
                </c:pt>
                <c:pt idx="12">
                  <c:v>1.7427479452054793</c:v>
                </c:pt>
                <c:pt idx="13">
                  <c:v>1.9134328767123288</c:v>
                </c:pt>
                <c:pt idx="14">
                  <c:v>1.914517808219178</c:v>
                </c:pt>
                <c:pt idx="15">
                  <c:v>2.0626219178082192</c:v>
                </c:pt>
                <c:pt idx="16">
                  <c:v>2.280778082191781</c:v>
                </c:pt>
                <c:pt idx="17">
                  <c:v>2.374690410958904</c:v>
                </c:pt>
                <c:pt idx="18">
                  <c:v>2.2299479452054793</c:v>
                </c:pt>
                <c:pt idx="19">
                  <c:v>2.615958904109589</c:v>
                </c:pt>
                <c:pt idx="20">
                  <c:v>2.933331506849315</c:v>
                </c:pt>
                <c:pt idx="21">
                  <c:v>3.160558904109589</c:v>
                </c:pt>
                <c:pt idx="22">
                  <c:v>3.7014657534246576</c:v>
                </c:pt>
                <c:pt idx="23">
                  <c:v>4.531301369863014</c:v>
                </c:pt>
                <c:pt idx="24">
                  <c:v>6.0248767123287665</c:v>
                </c:pt>
                <c:pt idx="25">
                  <c:v>5.891660273972603</c:v>
                </c:pt>
                <c:pt idx="26">
                  <c:v>5.846320547945206</c:v>
                </c:pt>
                <c:pt idx="27">
                  <c:v>7.109073972602739</c:v>
                </c:pt>
                <c:pt idx="28">
                  <c:v>8.564542465753425</c:v>
                </c:pt>
                <c:pt idx="29">
                  <c:v>8.00161095890411</c:v>
                </c:pt>
                <c:pt idx="30">
                  <c:v>7.985290410958903</c:v>
                </c:pt>
                <c:pt idx="31">
                  <c:v>6.382046575342466</c:v>
                </c:pt>
                <c:pt idx="32">
                  <c:v>5.401084931506849</c:v>
                </c:pt>
                <c:pt idx="33">
                  <c:v>4.298202739726028</c:v>
                </c:pt>
                <c:pt idx="34">
                  <c:v>4.312027397260274</c:v>
                </c:pt>
                <c:pt idx="35">
                  <c:v>4.728383561643835</c:v>
                </c:pt>
                <c:pt idx="36">
                  <c:v>4.28613698630137</c:v>
                </c:pt>
                <c:pt idx="37">
                  <c:v>5.438928767123288</c:v>
                </c:pt>
                <c:pt idx="38">
                  <c:v>5.91405205479452</c:v>
                </c:pt>
                <c:pt idx="39">
                  <c:v>6.604586301369863</c:v>
                </c:pt>
                <c:pt idx="40">
                  <c:v>7.201750684931508</c:v>
                </c:pt>
                <c:pt idx="41">
                  <c:v>7.160887671232877</c:v>
                </c:pt>
                <c:pt idx="42">
                  <c:v>6.625813698630137</c:v>
                </c:pt>
                <c:pt idx="43">
                  <c:v>6.9570273972602745</c:v>
                </c:pt>
                <c:pt idx="44">
                  <c:v>7.6177534246575345</c:v>
                </c:pt>
                <c:pt idx="45">
                  <c:v>8.05404109589041</c:v>
                </c:pt>
                <c:pt idx="46">
                  <c:v>7.885687671232876</c:v>
                </c:pt>
                <c:pt idx="47">
                  <c:v>8.52118082191781</c:v>
                </c:pt>
                <c:pt idx="48">
                  <c:v>9.158115068493151</c:v>
                </c:pt>
                <c:pt idx="49">
                  <c:v>9.763531506849315</c:v>
                </c:pt>
                <c:pt idx="50">
                  <c:v>9.91248493150685</c:v>
                </c:pt>
                <c:pt idx="51">
                  <c:v>10.080487671232877</c:v>
                </c:pt>
              </c:numCache>
            </c:numRef>
          </c:yVal>
          <c:smooth val="0"/>
        </c:ser>
        <c:ser>
          <c:idx val="2"/>
          <c:order val="3"/>
          <c:tx>
            <c:v>Consumption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USdata!$D$1:$BC$1</c:f>
              <c:numCache>
                <c:ptCount val="5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</c:numCache>
            </c:numRef>
          </c:xVal>
          <c:yVal>
            <c:numRef>
              <c:f>USdata!$D$26:$BC$26</c:f>
              <c:numCache>
                <c:ptCount val="52"/>
                <c:pt idx="0">
                  <c:v>5.763038356164383</c:v>
                </c:pt>
                <c:pt idx="1">
                  <c:v>6.457917808219178</c:v>
                </c:pt>
                <c:pt idx="2">
                  <c:v>7.016131506849315</c:v>
                </c:pt>
                <c:pt idx="3">
                  <c:v>7.289534246575342</c:v>
                </c:pt>
                <c:pt idx="4">
                  <c:v>7.599627397260274</c:v>
                </c:pt>
                <c:pt idx="5">
                  <c:v>7.75603287671233</c:v>
                </c:pt>
                <c:pt idx="6">
                  <c:v>8.45534794520548</c:v>
                </c:pt>
                <c:pt idx="7">
                  <c:v>8.79924109589041</c:v>
                </c:pt>
                <c:pt idx="8">
                  <c:v>8.80901095890411</c:v>
                </c:pt>
                <c:pt idx="9">
                  <c:v>9.11778904109589</c:v>
                </c:pt>
                <c:pt idx="10">
                  <c:v>9.526501369863013</c:v>
                </c:pt>
                <c:pt idx="11">
                  <c:v>9.824164383561644</c:v>
                </c:pt>
                <c:pt idx="12">
                  <c:v>9.976109589041096</c:v>
                </c:pt>
                <c:pt idx="13">
                  <c:v>10.400079452054795</c:v>
                </c:pt>
                <c:pt idx="14">
                  <c:v>10.74346301369863</c:v>
                </c:pt>
                <c:pt idx="15">
                  <c:v>11.052701369863014</c:v>
                </c:pt>
                <c:pt idx="16">
                  <c:v>11.512435616438356</c:v>
                </c:pt>
                <c:pt idx="17">
                  <c:v>12.084372602739727</c:v>
                </c:pt>
                <c:pt idx="18">
                  <c:v>12.560345205479452</c:v>
                </c:pt>
                <c:pt idx="19">
                  <c:v>13.429558904109589</c:v>
                </c:pt>
                <c:pt idx="20">
                  <c:v>14.136794520547946</c:v>
                </c:pt>
                <c:pt idx="21">
                  <c:v>14.697186301369863</c:v>
                </c:pt>
                <c:pt idx="22">
                  <c:v>15.212493150684933</c:v>
                </c:pt>
                <c:pt idx="23">
                  <c:v>16.411824657534247</c:v>
                </c:pt>
                <c:pt idx="24">
                  <c:v>17.307679452054796</c:v>
                </c:pt>
                <c:pt idx="25">
                  <c:v>16.652709589041095</c:v>
                </c:pt>
                <c:pt idx="26">
                  <c:v>16.32195890410959</c:v>
                </c:pt>
                <c:pt idx="27">
                  <c:v>17.50890410958904</c:v>
                </c:pt>
                <c:pt idx="28">
                  <c:v>18.43141917808219</c:v>
                </c:pt>
                <c:pt idx="29">
                  <c:v>18.846621917808218</c:v>
                </c:pt>
                <c:pt idx="30">
                  <c:v>18.5125397260274</c:v>
                </c:pt>
                <c:pt idx="31">
                  <c:v>17.10258904109589</c:v>
                </c:pt>
                <c:pt idx="32">
                  <c:v>16.05769315068493</c:v>
                </c:pt>
                <c:pt idx="33">
                  <c:v>15.295720547945205</c:v>
                </c:pt>
                <c:pt idx="34">
                  <c:v>15.23113424657534</c:v>
                </c:pt>
                <c:pt idx="35">
                  <c:v>15.768698630136985</c:v>
                </c:pt>
                <c:pt idx="36">
                  <c:v>15.726419178082192</c:v>
                </c:pt>
                <c:pt idx="37">
                  <c:v>16.280627397260275</c:v>
                </c:pt>
                <c:pt idx="38">
                  <c:v>16.665046575342465</c:v>
                </c:pt>
                <c:pt idx="39">
                  <c:v>17.33066301369863</c:v>
                </c:pt>
                <c:pt idx="40">
                  <c:v>17.325153424657532</c:v>
                </c:pt>
                <c:pt idx="41">
                  <c:v>16.98849589041096</c:v>
                </c:pt>
                <c:pt idx="42">
                  <c:v>16.713835616438356</c:v>
                </c:pt>
                <c:pt idx="43">
                  <c:v>17.079520547945204</c:v>
                </c:pt>
                <c:pt idx="44">
                  <c:v>17.236731506849317</c:v>
                </c:pt>
                <c:pt idx="45">
                  <c:v>17.71815890410959</c:v>
                </c:pt>
                <c:pt idx="46">
                  <c:v>17.724589041095893</c:v>
                </c:pt>
                <c:pt idx="47">
                  <c:v>18.35906575342466</c:v>
                </c:pt>
                <c:pt idx="48">
                  <c:v>18.620304109589043</c:v>
                </c:pt>
                <c:pt idx="49">
                  <c:v>18.917139726027397</c:v>
                </c:pt>
                <c:pt idx="50">
                  <c:v>19.51933698630137</c:v>
                </c:pt>
                <c:pt idx="51">
                  <c:v>19.52886301369863</c:v>
                </c:pt>
              </c:numCache>
            </c:numRef>
          </c:yVal>
          <c:smooth val="0"/>
        </c:ser>
        <c:axId val="48517303"/>
        <c:axId val="34002544"/>
      </c:scatterChart>
      <c:valAx>
        <c:axId val="48517303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02544"/>
        <c:crosses val="autoZero"/>
        <c:crossBetween val="midCat"/>
        <c:dispUnits/>
      </c:valAx>
      <c:valAx>
        <c:axId val="34002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Millions of Barrels per Day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1730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25"/>
          <c:w val="0.268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New Mexico's Annual Oil Production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785"/>
          <c:w val="0.92875"/>
          <c:h val="0.737"/>
        </c:manualLayout>
      </c:layout>
      <c:areaChart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DD0806"/>
                </a:gs>
                <a:gs pos="100000">
                  <a:srgbClr val="660403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NMdata!$A$2:$A$76</c:f>
              <c:numCache/>
            </c:numRef>
          </c:cat>
          <c:val>
            <c:numRef>
              <c:f>NMdata!$B$2:$B$76</c:f>
              <c:numCache/>
            </c:numRef>
          </c:val>
        </c:ser>
        <c:axId val="37587441"/>
        <c:axId val="2742650"/>
      </c:areaChart>
      <c:catAx>
        <c:axId val="3758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50"/>
        <c:crosses val="autoZero"/>
        <c:auto val="1"/>
        <c:lblOffset val="100"/>
        <c:tickLblSkip val="6"/>
        <c:tickMarkSkip val="6"/>
        <c:noMultiLvlLbl val="0"/>
      </c:catAx>
      <c:valAx>
        <c:axId val="2742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Production (Millions of Barrels)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74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</xdr:row>
      <xdr:rowOff>123825</xdr:rowOff>
    </xdr:from>
    <xdr:to>
      <xdr:col>8</xdr:col>
      <xdr:colOff>314325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304800" y="1095375"/>
        <a:ext cx="61055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4572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6104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94</xdr:row>
      <xdr:rowOff>123825</xdr:rowOff>
    </xdr:from>
    <xdr:to>
      <xdr:col>4</xdr:col>
      <xdr:colOff>476250</xdr:colOff>
      <xdr:row>120</xdr:row>
      <xdr:rowOff>0</xdr:rowOff>
    </xdr:to>
    <xdr:graphicFrame>
      <xdr:nvGraphicFramePr>
        <xdr:cNvPr id="1" name="Chart 1"/>
        <xdr:cNvGraphicFramePr/>
      </xdr:nvGraphicFramePr>
      <xdr:xfrm>
        <a:off x="1466850" y="14506575"/>
        <a:ext cx="52197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"/>
    </sheetView>
  </sheetViews>
  <sheetFormatPr defaultColWidth="11.42187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40" sqref="C40"/>
    </sheetView>
  </sheetViews>
  <sheetFormatPr defaultColWidth="11.421875" defaultRowHeight="12.75"/>
  <sheetData/>
  <printOptions/>
  <pageMargins left="0.75" right="0.75" top="1" bottom="1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0" sqref="F40"/>
    </sheetView>
  </sheetViews>
  <sheetFormatPr defaultColWidth="11.421875" defaultRowHeight="12.75"/>
  <sheetData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A29" sqref="A29"/>
    </sheetView>
  </sheetViews>
  <sheetFormatPr defaultColWidth="11.421875" defaultRowHeight="12.75"/>
  <cols>
    <col min="1" max="1" width="46.28125" style="0" customWidth="1"/>
  </cols>
  <sheetData>
    <row r="1" spans="1:55" ht="12">
      <c r="A1" s="2" t="s">
        <v>36</v>
      </c>
      <c r="B1" s="2" t="s">
        <v>37</v>
      </c>
      <c r="C1" s="2" t="s">
        <v>38</v>
      </c>
      <c r="D1" s="2">
        <v>1949</v>
      </c>
      <c r="E1" s="2">
        <v>1950</v>
      </c>
      <c r="F1" s="2">
        <v>1951</v>
      </c>
      <c r="G1" s="2">
        <v>1952</v>
      </c>
      <c r="H1" s="2">
        <v>1953</v>
      </c>
      <c r="I1" s="2">
        <v>1954</v>
      </c>
      <c r="J1" s="2">
        <v>1955</v>
      </c>
      <c r="K1" s="2">
        <v>1956</v>
      </c>
      <c r="L1" s="2">
        <v>1957</v>
      </c>
      <c r="M1" s="2">
        <v>1958</v>
      </c>
      <c r="N1" s="2">
        <v>1959</v>
      </c>
      <c r="O1" s="2">
        <v>1960</v>
      </c>
      <c r="P1" s="2">
        <v>1961</v>
      </c>
      <c r="Q1" s="2">
        <v>1962</v>
      </c>
      <c r="R1" s="2">
        <v>1963</v>
      </c>
      <c r="S1" s="2">
        <v>1964</v>
      </c>
      <c r="T1" s="2">
        <v>1965</v>
      </c>
      <c r="U1" s="2">
        <v>1966</v>
      </c>
      <c r="V1" s="2">
        <v>1967</v>
      </c>
      <c r="W1" s="2">
        <v>1968</v>
      </c>
      <c r="X1" s="2">
        <v>1969</v>
      </c>
      <c r="Y1" s="2">
        <v>1970</v>
      </c>
      <c r="Z1" s="2">
        <v>1971</v>
      </c>
      <c r="AA1" s="2">
        <v>1972</v>
      </c>
      <c r="AB1" s="2">
        <v>1973</v>
      </c>
      <c r="AC1" s="2">
        <v>1974</v>
      </c>
      <c r="AD1" s="2">
        <v>1975</v>
      </c>
      <c r="AE1" s="2">
        <v>1976</v>
      </c>
      <c r="AF1" s="2">
        <v>1977</v>
      </c>
      <c r="AG1" s="2">
        <v>1978</v>
      </c>
      <c r="AH1" s="2">
        <v>1979</v>
      </c>
      <c r="AI1" s="2">
        <v>1980</v>
      </c>
      <c r="AJ1" s="2">
        <v>1981</v>
      </c>
      <c r="AK1" s="2">
        <v>1982</v>
      </c>
      <c r="AL1" s="2">
        <v>1983</v>
      </c>
      <c r="AM1" s="2">
        <v>1984</v>
      </c>
      <c r="AN1" s="2">
        <v>1985</v>
      </c>
      <c r="AO1" s="2">
        <v>1986</v>
      </c>
      <c r="AP1" s="2">
        <v>1987</v>
      </c>
      <c r="AQ1" s="2">
        <v>1988</v>
      </c>
      <c r="AR1" s="2">
        <v>1989</v>
      </c>
      <c r="AS1" s="2">
        <v>1990</v>
      </c>
      <c r="AT1" s="2">
        <v>1991</v>
      </c>
      <c r="AU1" s="2">
        <v>1992</v>
      </c>
      <c r="AV1" s="2">
        <v>1993</v>
      </c>
      <c r="AW1" s="2">
        <v>1994</v>
      </c>
      <c r="AX1" s="2">
        <v>1995</v>
      </c>
      <c r="AY1" s="2">
        <v>1996</v>
      </c>
      <c r="AZ1" s="2">
        <v>1997</v>
      </c>
      <c r="BA1" s="2">
        <v>1998</v>
      </c>
      <c r="BB1" s="2">
        <v>1999</v>
      </c>
      <c r="BC1" s="2">
        <v>2000</v>
      </c>
    </row>
    <row r="2" spans="1:55" ht="12">
      <c r="A2" s="2" t="s">
        <v>6</v>
      </c>
      <c r="B2" s="2" t="s">
        <v>7</v>
      </c>
      <c r="C2" s="2" t="s">
        <v>8</v>
      </c>
      <c r="D2" s="2">
        <v>1841940</v>
      </c>
      <c r="E2" s="2">
        <v>1973574</v>
      </c>
      <c r="F2" s="2">
        <v>2247711</v>
      </c>
      <c r="G2" s="2">
        <v>2289836</v>
      </c>
      <c r="H2" s="2">
        <v>2357082</v>
      </c>
      <c r="I2" s="2">
        <v>2314988</v>
      </c>
      <c r="J2" s="2">
        <v>2484428</v>
      </c>
      <c r="K2" s="2">
        <v>2617283</v>
      </c>
      <c r="L2" s="2">
        <v>2616901</v>
      </c>
      <c r="M2" s="2">
        <v>2448987</v>
      </c>
      <c r="N2" s="2">
        <v>2574590</v>
      </c>
      <c r="O2" s="2">
        <v>2574933</v>
      </c>
      <c r="P2" s="2">
        <v>2621758</v>
      </c>
      <c r="Q2" s="2">
        <v>2676189</v>
      </c>
      <c r="R2" s="2">
        <v>2752723</v>
      </c>
      <c r="S2" s="2">
        <v>2786822</v>
      </c>
      <c r="T2" s="2">
        <v>2848514</v>
      </c>
      <c r="U2" s="2">
        <v>3027763</v>
      </c>
      <c r="V2" s="2">
        <v>3215742</v>
      </c>
      <c r="W2" s="2">
        <v>3329042</v>
      </c>
      <c r="X2" s="2">
        <v>3371751</v>
      </c>
      <c r="Y2" s="2">
        <v>3517450</v>
      </c>
      <c r="Z2" s="2">
        <v>3453914</v>
      </c>
      <c r="AA2" s="2">
        <v>3455368</v>
      </c>
      <c r="AB2" s="2">
        <v>3360903</v>
      </c>
      <c r="AC2" s="2">
        <v>3202585</v>
      </c>
      <c r="AD2" s="2">
        <v>3056779</v>
      </c>
      <c r="AE2" s="2">
        <v>2976180</v>
      </c>
      <c r="AF2" s="2">
        <v>3009265</v>
      </c>
      <c r="AG2" s="2">
        <v>3178216</v>
      </c>
      <c r="AH2" s="2">
        <v>3121310</v>
      </c>
      <c r="AI2" s="2">
        <v>3146365</v>
      </c>
      <c r="AJ2" s="2">
        <v>3128624</v>
      </c>
      <c r="AK2" s="2">
        <v>3156715</v>
      </c>
      <c r="AL2" s="2">
        <v>3170999</v>
      </c>
      <c r="AM2" s="2">
        <v>3249696</v>
      </c>
      <c r="AN2" s="2">
        <v>3274553</v>
      </c>
      <c r="AO2" s="2">
        <v>3168252</v>
      </c>
      <c r="AP2" s="2">
        <v>3047378</v>
      </c>
      <c r="AQ2" s="2">
        <v>2979123</v>
      </c>
      <c r="AR2" s="2">
        <v>2778773</v>
      </c>
      <c r="AS2" s="2">
        <v>2684687</v>
      </c>
      <c r="AT2" s="2">
        <v>2707039</v>
      </c>
      <c r="AU2" s="2">
        <v>2624632</v>
      </c>
      <c r="AV2" s="2">
        <v>2499033</v>
      </c>
      <c r="AW2" s="2">
        <v>2431476</v>
      </c>
      <c r="AX2" s="2">
        <v>2394268</v>
      </c>
      <c r="AY2" s="2">
        <v>2366017</v>
      </c>
      <c r="AZ2" s="2">
        <v>2354831</v>
      </c>
      <c r="BA2" s="2">
        <v>2281919</v>
      </c>
      <c r="BB2" s="2">
        <v>2146732</v>
      </c>
      <c r="BC2" s="2">
        <v>2135062</v>
      </c>
    </row>
    <row r="3" spans="1:55" ht="12">
      <c r="A3" s="2" t="s">
        <v>9</v>
      </c>
      <c r="B3" s="2" t="s">
        <v>10</v>
      </c>
      <c r="C3" s="2" t="s">
        <v>8</v>
      </c>
      <c r="D3" s="2">
        <v>157086</v>
      </c>
      <c r="E3" s="2">
        <v>181961</v>
      </c>
      <c r="F3" s="2">
        <v>204754</v>
      </c>
      <c r="G3" s="2">
        <v>223515</v>
      </c>
      <c r="H3" s="2">
        <v>238579</v>
      </c>
      <c r="I3" s="2">
        <v>252133</v>
      </c>
      <c r="J3" s="2">
        <v>281371</v>
      </c>
      <c r="K3" s="2">
        <v>292727</v>
      </c>
      <c r="L3" s="2">
        <v>294990</v>
      </c>
      <c r="M3" s="2">
        <v>294749</v>
      </c>
      <c r="N3" s="2">
        <v>320757</v>
      </c>
      <c r="O3" s="2">
        <v>340157</v>
      </c>
      <c r="P3" s="2">
        <v>361689</v>
      </c>
      <c r="Q3" s="2">
        <v>372705</v>
      </c>
      <c r="R3" s="2">
        <v>400886</v>
      </c>
      <c r="S3" s="2">
        <v>422471</v>
      </c>
      <c r="T3" s="2">
        <v>441556</v>
      </c>
      <c r="U3" s="2">
        <v>468636</v>
      </c>
      <c r="V3" s="2">
        <v>514455</v>
      </c>
      <c r="W3" s="2">
        <v>550311</v>
      </c>
      <c r="X3" s="2">
        <v>580241</v>
      </c>
      <c r="Y3" s="2">
        <v>605916</v>
      </c>
      <c r="Z3" s="2">
        <v>617815</v>
      </c>
      <c r="AA3" s="2">
        <v>638216</v>
      </c>
      <c r="AB3" s="2">
        <v>634423</v>
      </c>
      <c r="AC3" s="2">
        <v>616098</v>
      </c>
      <c r="AD3" s="2">
        <v>595958</v>
      </c>
      <c r="AE3" s="2">
        <v>587045</v>
      </c>
      <c r="AF3" s="2">
        <v>590455</v>
      </c>
      <c r="AG3" s="2">
        <v>572086</v>
      </c>
      <c r="AH3" s="2">
        <v>578023</v>
      </c>
      <c r="AI3" s="2">
        <v>575787</v>
      </c>
      <c r="AJ3" s="2">
        <v>587119</v>
      </c>
      <c r="AK3" s="2">
        <v>565876</v>
      </c>
      <c r="AL3" s="2">
        <v>568926</v>
      </c>
      <c r="AM3" s="2">
        <v>596477</v>
      </c>
      <c r="AN3" s="2">
        <v>587358</v>
      </c>
      <c r="AO3" s="2">
        <v>566000</v>
      </c>
      <c r="AP3" s="2">
        <v>582291</v>
      </c>
      <c r="AQ3" s="2">
        <v>594692</v>
      </c>
      <c r="AR3" s="2">
        <v>564125</v>
      </c>
      <c r="AS3" s="2">
        <v>568999</v>
      </c>
      <c r="AT3" s="2">
        <v>605658</v>
      </c>
      <c r="AU3" s="2">
        <v>621178</v>
      </c>
      <c r="AV3" s="2">
        <v>633518</v>
      </c>
      <c r="AW3" s="2">
        <v>630200</v>
      </c>
      <c r="AX3" s="2">
        <v>643199</v>
      </c>
      <c r="AY3" s="2">
        <v>669820</v>
      </c>
      <c r="AZ3" s="2">
        <v>663266</v>
      </c>
      <c r="BA3" s="2">
        <v>642202</v>
      </c>
      <c r="BB3" s="2">
        <v>675120</v>
      </c>
      <c r="BC3" s="2">
        <v>698499</v>
      </c>
    </row>
    <row r="4" spans="1:55" ht="12">
      <c r="A4" s="2" t="s">
        <v>11</v>
      </c>
      <c r="B4" s="2" t="s">
        <v>12</v>
      </c>
      <c r="C4" s="2" t="s">
        <v>13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10716</v>
      </c>
      <c r="AC4" s="2">
        <v>13057</v>
      </c>
      <c r="AD4" s="2">
        <v>13779</v>
      </c>
      <c r="AE4" s="2">
        <v>13949</v>
      </c>
      <c r="AF4" s="2">
        <v>18391</v>
      </c>
      <c r="AG4" s="2">
        <v>19291</v>
      </c>
      <c r="AH4" s="2">
        <v>16133</v>
      </c>
      <c r="AI4" s="2">
        <v>16061</v>
      </c>
      <c r="AJ4" s="2">
        <v>18373</v>
      </c>
      <c r="AK4" s="2">
        <v>19230</v>
      </c>
      <c r="AL4" s="2">
        <v>19257</v>
      </c>
      <c r="AM4" s="2">
        <v>16586</v>
      </c>
      <c r="AN4" s="2">
        <v>20097</v>
      </c>
      <c r="AO4" s="2">
        <v>21123</v>
      </c>
      <c r="AP4" s="2">
        <v>23320</v>
      </c>
      <c r="AQ4" s="2">
        <v>19539</v>
      </c>
      <c r="AR4" s="2">
        <v>21991</v>
      </c>
      <c r="AS4" s="2">
        <v>29253</v>
      </c>
      <c r="AT4" s="2">
        <v>33531</v>
      </c>
      <c r="AU4" s="2">
        <v>46811</v>
      </c>
      <c r="AV4" s="2">
        <v>92448</v>
      </c>
      <c r="AW4" s="2">
        <v>93717</v>
      </c>
      <c r="AX4" s="2">
        <v>110874</v>
      </c>
      <c r="AY4" s="2">
        <v>114424</v>
      </c>
      <c r="AZ4" s="2">
        <v>124976</v>
      </c>
      <c r="BA4" s="2">
        <v>138904</v>
      </c>
      <c r="BB4" s="2">
        <v>137253</v>
      </c>
      <c r="BC4" s="2">
        <v>142273</v>
      </c>
    </row>
    <row r="5" spans="1:55" ht="12">
      <c r="A5" s="2" t="s">
        <v>14</v>
      </c>
      <c r="B5" s="2" t="s">
        <v>15</v>
      </c>
      <c r="C5" s="2" t="s">
        <v>13</v>
      </c>
      <c r="D5" s="2">
        <v>1999026</v>
      </c>
      <c r="E5" s="2">
        <v>2155535</v>
      </c>
      <c r="F5" s="2">
        <v>2452465</v>
      </c>
      <c r="G5" s="2">
        <v>2513351</v>
      </c>
      <c r="H5" s="2">
        <v>2595661</v>
      </c>
      <c r="I5" s="2">
        <v>2567121</v>
      </c>
      <c r="J5" s="2">
        <v>2765799</v>
      </c>
      <c r="K5" s="2">
        <v>2910010</v>
      </c>
      <c r="L5" s="2">
        <v>2911891</v>
      </c>
      <c r="M5" s="2">
        <v>2743736</v>
      </c>
      <c r="N5" s="2">
        <v>2895347</v>
      </c>
      <c r="O5" s="2">
        <v>2915090</v>
      </c>
      <c r="P5" s="2">
        <v>2983447</v>
      </c>
      <c r="Q5" s="2">
        <v>3048894</v>
      </c>
      <c r="R5" s="2">
        <v>3153609</v>
      </c>
      <c r="S5" s="2">
        <v>3209293</v>
      </c>
      <c r="T5" s="2">
        <v>3290070</v>
      </c>
      <c r="U5" s="2">
        <v>3496399</v>
      </c>
      <c r="V5" s="2">
        <v>3730197</v>
      </c>
      <c r="W5" s="2">
        <v>3879353</v>
      </c>
      <c r="X5" s="2">
        <v>3951992</v>
      </c>
      <c r="Y5" s="2">
        <v>4123366</v>
      </c>
      <c r="Z5" s="2">
        <v>4071729</v>
      </c>
      <c r="AA5" s="2">
        <v>4093584</v>
      </c>
      <c r="AB5" s="2">
        <v>4006042</v>
      </c>
      <c r="AC5" s="2">
        <v>3831740</v>
      </c>
      <c r="AD5" s="2">
        <v>3666516</v>
      </c>
      <c r="AE5" s="2">
        <v>3577174</v>
      </c>
      <c r="AF5" s="2">
        <v>3618111</v>
      </c>
      <c r="AG5" s="2">
        <v>3769593</v>
      </c>
      <c r="AH5" s="2">
        <v>3715466</v>
      </c>
      <c r="AI5" s="2">
        <v>3738213</v>
      </c>
      <c r="AJ5" s="2">
        <v>3734116</v>
      </c>
      <c r="AK5" s="2">
        <v>3741821</v>
      </c>
      <c r="AL5" s="2">
        <v>3759182</v>
      </c>
      <c r="AM5" s="2">
        <v>3862759</v>
      </c>
      <c r="AN5" s="2">
        <v>3882008</v>
      </c>
      <c r="AO5" s="2">
        <v>3755375</v>
      </c>
      <c r="AP5" s="2">
        <v>3652989</v>
      </c>
      <c r="AQ5" s="2">
        <v>3593354</v>
      </c>
      <c r="AR5" s="2">
        <v>3364889</v>
      </c>
      <c r="AS5" s="2">
        <v>3282939</v>
      </c>
      <c r="AT5" s="2">
        <v>3346228</v>
      </c>
      <c r="AU5" s="2">
        <v>3292621</v>
      </c>
      <c r="AV5" s="2">
        <v>3224999</v>
      </c>
      <c r="AW5" s="2">
        <v>3155393</v>
      </c>
      <c r="AX5" s="2">
        <v>3148341</v>
      </c>
      <c r="AY5" s="2">
        <v>3150261</v>
      </c>
      <c r="AZ5" s="2">
        <v>3143073</v>
      </c>
      <c r="BA5" s="2">
        <v>3063025</v>
      </c>
      <c r="BB5" s="2">
        <v>2959105</v>
      </c>
      <c r="BC5" s="2">
        <v>2975834</v>
      </c>
    </row>
    <row r="6" spans="1:55" ht="12">
      <c r="A6" s="2" t="s">
        <v>16</v>
      </c>
      <c r="B6" s="2" t="s">
        <v>17</v>
      </c>
      <c r="C6" s="2" t="s">
        <v>8</v>
      </c>
      <c r="D6" s="2">
        <v>-396</v>
      </c>
      <c r="E6" s="2">
        <v>870</v>
      </c>
      <c r="F6" s="2">
        <v>2859</v>
      </c>
      <c r="G6" s="2">
        <v>2934</v>
      </c>
      <c r="H6" s="2">
        <v>7689</v>
      </c>
      <c r="I6" s="2">
        <v>8975</v>
      </c>
      <c r="J6" s="2">
        <v>12882</v>
      </c>
      <c r="K6" s="2">
        <v>16208</v>
      </c>
      <c r="L6" s="2">
        <v>15411</v>
      </c>
      <c r="M6" s="2">
        <v>23608</v>
      </c>
      <c r="N6" s="2">
        <v>31833</v>
      </c>
      <c r="O6" s="2">
        <v>53557</v>
      </c>
      <c r="P6" s="2">
        <v>65598</v>
      </c>
      <c r="Q6" s="2">
        <v>63992</v>
      </c>
      <c r="R6" s="2">
        <v>73790</v>
      </c>
      <c r="S6" s="2">
        <v>79364</v>
      </c>
      <c r="T6" s="2">
        <v>80254</v>
      </c>
      <c r="U6" s="2">
        <v>89565</v>
      </c>
      <c r="V6" s="2">
        <v>106679</v>
      </c>
      <c r="W6" s="2">
        <v>127206</v>
      </c>
      <c r="X6" s="2">
        <v>124064</v>
      </c>
      <c r="Y6" s="2">
        <v>129569</v>
      </c>
      <c r="Z6" s="2">
        <v>160330</v>
      </c>
      <c r="AA6" s="2">
        <v>162480</v>
      </c>
      <c r="AB6" s="2">
        <v>166406</v>
      </c>
      <c r="AC6" s="2">
        <v>166171</v>
      </c>
      <c r="AD6" s="2">
        <v>173830</v>
      </c>
      <c r="AE6" s="2">
        <v>202884</v>
      </c>
      <c r="AF6" s="2">
        <v>189078</v>
      </c>
      <c r="AG6" s="2">
        <v>160296</v>
      </c>
      <c r="AH6" s="2">
        <v>188377</v>
      </c>
      <c r="AI6" s="2">
        <v>231195</v>
      </c>
      <c r="AJ6" s="2">
        <v>215623</v>
      </c>
      <c r="AK6" s="2">
        <v>219622</v>
      </c>
      <c r="AL6" s="2">
        <v>219523</v>
      </c>
      <c r="AM6" s="2">
        <v>270099</v>
      </c>
      <c r="AN6" s="2">
        <v>256462</v>
      </c>
      <c r="AO6" s="2">
        <v>275726</v>
      </c>
      <c r="AP6" s="2">
        <v>286147</v>
      </c>
      <c r="AQ6" s="2">
        <v>311496</v>
      </c>
      <c r="AR6" s="2">
        <v>314399</v>
      </c>
      <c r="AS6" s="2">
        <v>343374</v>
      </c>
      <c r="AT6" s="2">
        <v>332235</v>
      </c>
      <c r="AU6" s="2">
        <v>377132</v>
      </c>
      <c r="AV6" s="2">
        <v>341183</v>
      </c>
      <c r="AW6" s="2">
        <v>377583</v>
      </c>
      <c r="AX6" s="2">
        <v>352930</v>
      </c>
      <c r="AY6" s="2">
        <v>385133</v>
      </c>
      <c r="AZ6" s="2">
        <v>362969</v>
      </c>
      <c r="BA6" s="2">
        <v>365261</v>
      </c>
      <c r="BB6" s="2">
        <v>393362</v>
      </c>
      <c r="BC6" s="2">
        <v>459179</v>
      </c>
    </row>
    <row r="7" spans="1:55" ht="12">
      <c r="A7" s="2" t="s">
        <v>18</v>
      </c>
      <c r="B7" s="2" t="s">
        <v>19</v>
      </c>
      <c r="C7" s="2" t="s">
        <v>8</v>
      </c>
      <c r="D7" s="2">
        <v>1998630</v>
      </c>
      <c r="E7" s="2">
        <v>2156405</v>
      </c>
      <c r="F7" s="2">
        <v>2455324</v>
      </c>
      <c r="G7" s="2">
        <v>2516285</v>
      </c>
      <c r="H7" s="2">
        <v>2603350</v>
      </c>
      <c r="I7" s="2">
        <v>2576096</v>
      </c>
      <c r="J7" s="2">
        <v>2778681</v>
      </c>
      <c r="K7" s="2">
        <v>2926218</v>
      </c>
      <c r="L7" s="2">
        <v>2927302</v>
      </c>
      <c r="M7" s="2">
        <v>2767344</v>
      </c>
      <c r="N7" s="2">
        <v>2927180</v>
      </c>
      <c r="O7" s="2">
        <v>2968647</v>
      </c>
      <c r="P7" s="2">
        <v>3049045</v>
      </c>
      <c r="Q7" s="2">
        <v>3112886</v>
      </c>
      <c r="R7" s="2">
        <v>3227399</v>
      </c>
      <c r="S7" s="2">
        <v>3288657</v>
      </c>
      <c r="T7" s="2">
        <v>3370324</v>
      </c>
      <c r="U7" s="2">
        <v>3585964</v>
      </c>
      <c r="V7" s="2">
        <v>3836876</v>
      </c>
      <c r="W7" s="2">
        <v>4006559</v>
      </c>
      <c r="X7" s="2">
        <v>4076056</v>
      </c>
      <c r="Y7" s="2">
        <v>4252935</v>
      </c>
      <c r="Z7" s="2">
        <v>4232059</v>
      </c>
      <c r="AA7" s="2">
        <v>4256064</v>
      </c>
      <c r="AB7" s="2">
        <v>4172448</v>
      </c>
      <c r="AC7" s="2">
        <v>3997911</v>
      </c>
      <c r="AD7" s="2">
        <v>3840346</v>
      </c>
      <c r="AE7" s="2">
        <v>3780058</v>
      </c>
      <c r="AF7" s="2">
        <v>3807189</v>
      </c>
      <c r="AG7" s="2">
        <v>3929889</v>
      </c>
      <c r="AH7" s="2">
        <v>3903843</v>
      </c>
      <c r="AI7" s="2">
        <v>3969408</v>
      </c>
      <c r="AJ7" s="2">
        <v>3949739</v>
      </c>
      <c r="AK7" s="2">
        <v>3961443</v>
      </c>
      <c r="AL7" s="2">
        <v>3978705</v>
      </c>
      <c r="AM7" s="2">
        <v>4132858</v>
      </c>
      <c r="AN7" s="2">
        <v>4138470</v>
      </c>
      <c r="AO7" s="2">
        <v>4031101</v>
      </c>
      <c r="AP7" s="2">
        <v>3939136</v>
      </c>
      <c r="AQ7" s="2">
        <v>3904850</v>
      </c>
      <c r="AR7" s="2">
        <v>3679288</v>
      </c>
      <c r="AS7" s="2">
        <v>3626313</v>
      </c>
      <c r="AT7" s="2">
        <v>3678463</v>
      </c>
      <c r="AU7" s="2">
        <v>3669753</v>
      </c>
      <c r="AV7" s="2">
        <v>3566182</v>
      </c>
      <c r="AW7" s="2">
        <v>3532976</v>
      </c>
      <c r="AX7" s="2">
        <v>3501271</v>
      </c>
      <c r="AY7" s="2">
        <v>3535394</v>
      </c>
      <c r="AZ7" s="2">
        <v>3506042</v>
      </c>
      <c r="BA7" s="2">
        <v>3428286</v>
      </c>
      <c r="BB7" s="2">
        <v>3352467</v>
      </c>
      <c r="BC7" s="2">
        <v>3435013</v>
      </c>
    </row>
    <row r="8" spans="1:55" ht="12">
      <c r="A8" s="2" t="s">
        <v>20</v>
      </c>
      <c r="B8" s="2" t="s">
        <v>21</v>
      </c>
      <c r="C8" s="2" t="s">
        <v>8</v>
      </c>
      <c r="D8" s="2">
        <v>153686</v>
      </c>
      <c r="E8" s="2">
        <v>177714</v>
      </c>
      <c r="F8" s="2">
        <v>179073</v>
      </c>
      <c r="G8" s="2">
        <v>209591</v>
      </c>
      <c r="H8" s="2">
        <v>236455</v>
      </c>
      <c r="I8" s="2">
        <v>239479</v>
      </c>
      <c r="J8" s="2">
        <v>285421</v>
      </c>
      <c r="K8" s="2">
        <v>341833</v>
      </c>
      <c r="L8" s="2">
        <v>373255</v>
      </c>
      <c r="M8" s="2">
        <v>348007</v>
      </c>
      <c r="N8" s="2">
        <v>352344</v>
      </c>
      <c r="O8" s="2">
        <v>371575</v>
      </c>
      <c r="P8" s="2">
        <v>381548</v>
      </c>
      <c r="Q8" s="2">
        <v>411039</v>
      </c>
      <c r="R8" s="2">
        <v>412660</v>
      </c>
      <c r="S8" s="2">
        <v>438643</v>
      </c>
      <c r="T8" s="2">
        <v>452040</v>
      </c>
      <c r="U8" s="2">
        <v>447120</v>
      </c>
      <c r="V8" s="2">
        <v>411649</v>
      </c>
      <c r="W8" s="2">
        <v>472323</v>
      </c>
      <c r="X8" s="2">
        <v>514114</v>
      </c>
      <c r="Y8" s="2">
        <v>483293</v>
      </c>
      <c r="Z8" s="2">
        <v>613417</v>
      </c>
      <c r="AA8" s="2">
        <v>811135</v>
      </c>
      <c r="AB8" s="2">
        <v>1183996</v>
      </c>
      <c r="AC8" s="2">
        <v>1269155</v>
      </c>
      <c r="AD8" s="2">
        <v>1498181</v>
      </c>
      <c r="AE8" s="2">
        <v>1935012</v>
      </c>
      <c r="AF8" s="2">
        <v>2414327</v>
      </c>
      <c r="AG8" s="2">
        <v>2319826</v>
      </c>
      <c r="AH8" s="2">
        <v>2379541</v>
      </c>
      <c r="AI8" s="2">
        <v>1926162</v>
      </c>
      <c r="AJ8" s="2">
        <v>1604703</v>
      </c>
      <c r="AK8" s="2">
        <v>1273214</v>
      </c>
      <c r="AL8" s="2">
        <v>1215225</v>
      </c>
      <c r="AM8" s="2">
        <v>1253949</v>
      </c>
      <c r="AN8" s="2">
        <v>1168297</v>
      </c>
      <c r="AO8" s="2">
        <v>1524978</v>
      </c>
      <c r="AP8" s="2">
        <v>1705922</v>
      </c>
      <c r="AQ8" s="2">
        <v>1869005</v>
      </c>
      <c r="AR8" s="2">
        <v>2132761</v>
      </c>
      <c r="AS8" s="2">
        <v>2151387</v>
      </c>
      <c r="AT8" s="2">
        <v>2110532</v>
      </c>
      <c r="AU8" s="2">
        <v>2226341</v>
      </c>
      <c r="AV8" s="2">
        <v>2477230</v>
      </c>
      <c r="AW8" s="2">
        <v>2578072</v>
      </c>
      <c r="AX8" s="2">
        <v>2638810</v>
      </c>
      <c r="AY8" s="2">
        <v>2747839</v>
      </c>
      <c r="AZ8" s="2">
        <v>3002299</v>
      </c>
      <c r="BA8" s="2">
        <v>3177584</v>
      </c>
      <c r="BB8" s="2">
        <v>3186663</v>
      </c>
      <c r="BC8" s="2">
        <v>3269263</v>
      </c>
    </row>
    <row r="9" spans="1:55" ht="12">
      <c r="A9" s="2" t="s">
        <v>22</v>
      </c>
      <c r="B9" s="2" t="s">
        <v>23</v>
      </c>
      <c r="C9" s="2" t="s">
        <v>8</v>
      </c>
      <c r="D9" s="2">
        <v>81873</v>
      </c>
      <c r="E9" s="2">
        <v>132547</v>
      </c>
      <c r="F9" s="2">
        <v>129121</v>
      </c>
      <c r="G9" s="2">
        <v>138916</v>
      </c>
      <c r="H9" s="2">
        <v>141044</v>
      </c>
      <c r="I9" s="2">
        <v>144476</v>
      </c>
      <c r="J9" s="2">
        <v>170143</v>
      </c>
      <c r="K9" s="2">
        <v>183758</v>
      </c>
      <c r="L9" s="2">
        <v>201334</v>
      </c>
      <c r="M9" s="2">
        <v>272582</v>
      </c>
      <c r="N9" s="2">
        <v>297239</v>
      </c>
      <c r="O9" s="2">
        <v>292536</v>
      </c>
      <c r="P9" s="2">
        <v>318118</v>
      </c>
      <c r="Q9" s="2">
        <v>348754</v>
      </c>
      <c r="R9" s="2">
        <v>362053</v>
      </c>
      <c r="S9" s="2">
        <v>388093</v>
      </c>
      <c r="T9" s="2">
        <v>448732</v>
      </c>
      <c r="U9" s="2">
        <v>492042</v>
      </c>
      <c r="V9" s="2">
        <v>514342</v>
      </c>
      <c r="W9" s="2">
        <v>567046</v>
      </c>
      <c r="X9" s="2">
        <v>641437</v>
      </c>
      <c r="Y9" s="2">
        <v>764769</v>
      </c>
      <c r="Z9" s="2">
        <v>819463</v>
      </c>
      <c r="AA9" s="2">
        <v>924179</v>
      </c>
      <c r="AB9" s="2">
        <v>1099497</v>
      </c>
      <c r="AC9" s="2">
        <v>961792</v>
      </c>
      <c r="AD9" s="2">
        <v>712154</v>
      </c>
      <c r="AE9" s="2">
        <v>741399</v>
      </c>
      <c r="AF9" s="2">
        <v>800319</v>
      </c>
      <c r="AG9" s="2">
        <v>732819</v>
      </c>
      <c r="AH9" s="2">
        <v>706946</v>
      </c>
      <c r="AI9" s="2">
        <v>602541</v>
      </c>
      <c r="AJ9" s="2">
        <v>583717</v>
      </c>
      <c r="AK9" s="2">
        <v>593144</v>
      </c>
      <c r="AL9" s="2">
        <v>628519</v>
      </c>
      <c r="AM9" s="2">
        <v>735987</v>
      </c>
      <c r="AN9" s="2">
        <v>681211</v>
      </c>
      <c r="AO9" s="2">
        <v>746604</v>
      </c>
      <c r="AP9" s="2">
        <v>731437</v>
      </c>
      <c r="AQ9" s="2">
        <v>840135</v>
      </c>
      <c r="AR9" s="2">
        <v>809338</v>
      </c>
      <c r="AS9" s="2">
        <v>775008</v>
      </c>
      <c r="AT9" s="2">
        <v>673231</v>
      </c>
      <c r="AU9" s="2">
        <v>660556</v>
      </c>
      <c r="AV9" s="2">
        <v>669224</v>
      </c>
      <c r="AW9" s="2">
        <v>705549</v>
      </c>
      <c r="AX9" s="2">
        <v>585943</v>
      </c>
      <c r="AY9" s="2">
        <v>721289</v>
      </c>
      <c r="AZ9" s="2">
        <v>706671</v>
      </c>
      <c r="BA9" s="2">
        <v>730862</v>
      </c>
      <c r="BB9" s="2">
        <v>774411</v>
      </c>
      <c r="BC9" s="2">
        <v>790825</v>
      </c>
    </row>
    <row r="10" spans="1:55" ht="12">
      <c r="A10" s="2" t="s">
        <v>24</v>
      </c>
      <c r="B10" s="2" t="s">
        <v>25</v>
      </c>
      <c r="C10" s="2" t="s">
        <v>8</v>
      </c>
      <c r="D10" s="2">
        <v>235559</v>
      </c>
      <c r="E10" s="2">
        <v>310261</v>
      </c>
      <c r="F10" s="2">
        <v>308194</v>
      </c>
      <c r="G10" s="2">
        <v>348507</v>
      </c>
      <c r="H10" s="2">
        <v>377499</v>
      </c>
      <c r="I10" s="2">
        <v>383955</v>
      </c>
      <c r="J10" s="2">
        <v>455564</v>
      </c>
      <c r="K10" s="2">
        <v>525591</v>
      </c>
      <c r="L10" s="2">
        <v>574589</v>
      </c>
      <c r="M10" s="2">
        <v>620589</v>
      </c>
      <c r="N10" s="2">
        <v>649583</v>
      </c>
      <c r="O10" s="2">
        <v>664111</v>
      </c>
      <c r="P10" s="2">
        <v>699666</v>
      </c>
      <c r="Q10" s="2">
        <v>759793</v>
      </c>
      <c r="R10" s="2">
        <v>774713</v>
      </c>
      <c r="S10" s="2">
        <v>826736</v>
      </c>
      <c r="T10" s="2">
        <v>900772</v>
      </c>
      <c r="U10" s="2">
        <v>939162</v>
      </c>
      <c r="V10" s="2">
        <v>925991</v>
      </c>
      <c r="W10" s="2">
        <v>1039369</v>
      </c>
      <c r="X10" s="2">
        <v>1155551</v>
      </c>
      <c r="Y10" s="2">
        <v>1248062</v>
      </c>
      <c r="Z10" s="2">
        <v>1432880</v>
      </c>
      <c r="AA10" s="2">
        <v>1735314</v>
      </c>
      <c r="AB10" s="2">
        <v>2283493</v>
      </c>
      <c r="AC10" s="2">
        <v>2230947</v>
      </c>
      <c r="AD10" s="2">
        <v>2210335</v>
      </c>
      <c r="AE10" s="2">
        <v>2676411</v>
      </c>
      <c r="AF10" s="2">
        <v>3214646</v>
      </c>
      <c r="AG10" s="2">
        <v>3052645</v>
      </c>
      <c r="AH10" s="2">
        <v>3086487</v>
      </c>
      <c r="AI10" s="2">
        <v>2528703</v>
      </c>
      <c r="AJ10" s="2">
        <v>2188420</v>
      </c>
      <c r="AK10" s="2">
        <v>1866358</v>
      </c>
      <c r="AL10" s="2">
        <v>1843744</v>
      </c>
      <c r="AM10" s="2">
        <v>1989936</v>
      </c>
      <c r="AN10" s="2">
        <v>1849508</v>
      </c>
      <c r="AO10" s="2">
        <v>2271582</v>
      </c>
      <c r="AP10" s="2">
        <v>2437359</v>
      </c>
      <c r="AQ10" s="2">
        <v>2709140</v>
      </c>
      <c r="AR10" s="2">
        <v>2942099</v>
      </c>
      <c r="AS10" s="2">
        <v>2926395</v>
      </c>
      <c r="AT10" s="2">
        <v>2783763</v>
      </c>
      <c r="AU10" s="2">
        <v>2886897</v>
      </c>
      <c r="AV10" s="2">
        <v>3146454</v>
      </c>
      <c r="AW10" s="2">
        <v>3283621</v>
      </c>
      <c r="AX10" s="2">
        <v>3224753</v>
      </c>
      <c r="AY10" s="2">
        <v>3469128</v>
      </c>
      <c r="AZ10" s="2">
        <v>3708970</v>
      </c>
      <c r="BA10" s="2">
        <v>3908446</v>
      </c>
      <c r="BB10" s="2">
        <v>3961074</v>
      </c>
      <c r="BC10" s="2">
        <v>4060088</v>
      </c>
    </row>
    <row r="11" spans="1:55" ht="12">
      <c r="A11" s="2" t="s">
        <v>26</v>
      </c>
      <c r="B11" s="2" t="s">
        <v>27</v>
      </c>
      <c r="C11" s="2" t="s">
        <v>8</v>
      </c>
      <c r="D11" s="2">
        <v>119376</v>
      </c>
      <c r="E11" s="2">
        <v>111306</v>
      </c>
      <c r="F11" s="2">
        <v>154052</v>
      </c>
      <c r="G11" s="2">
        <v>158188</v>
      </c>
      <c r="H11" s="2">
        <v>146591</v>
      </c>
      <c r="I11" s="2">
        <v>129733</v>
      </c>
      <c r="J11" s="2">
        <v>134188</v>
      </c>
      <c r="K11" s="2">
        <v>157386</v>
      </c>
      <c r="L11" s="2">
        <v>207187</v>
      </c>
      <c r="M11" s="2">
        <v>100638</v>
      </c>
      <c r="N11" s="2">
        <v>77067</v>
      </c>
      <c r="O11" s="2">
        <v>73906</v>
      </c>
      <c r="P11" s="2">
        <v>63563</v>
      </c>
      <c r="Q11" s="2">
        <v>61390</v>
      </c>
      <c r="R11" s="2">
        <v>75914</v>
      </c>
      <c r="S11" s="2">
        <v>73879</v>
      </c>
      <c r="T11" s="2">
        <v>68288</v>
      </c>
      <c r="U11" s="2">
        <v>72400</v>
      </c>
      <c r="V11" s="2">
        <v>112060</v>
      </c>
      <c r="W11" s="2">
        <v>84544</v>
      </c>
      <c r="X11" s="2">
        <v>84885</v>
      </c>
      <c r="Y11" s="2">
        <v>94458</v>
      </c>
      <c r="Z11" s="2">
        <v>81845</v>
      </c>
      <c r="AA11" s="2">
        <v>81389</v>
      </c>
      <c r="AB11" s="2">
        <v>84413</v>
      </c>
      <c r="AC11" s="2">
        <v>80491</v>
      </c>
      <c r="AD11" s="2">
        <v>76428</v>
      </c>
      <c r="AE11" s="2">
        <v>81599</v>
      </c>
      <c r="AF11" s="2">
        <v>88588</v>
      </c>
      <c r="AG11" s="2">
        <v>132057</v>
      </c>
      <c r="AH11" s="2">
        <v>171856</v>
      </c>
      <c r="AI11" s="2">
        <v>199256</v>
      </c>
      <c r="AJ11" s="2">
        <v>217024</v>
      </c>
      <c r="AK11" s="2">
        <v>297514</v>
      </c>
      <c r="AL11" s="2">
        <v>269854</v>
      </c>
      <c r="AM11" s="2">
        <v>264076</v>
      </c>
      <c r="AN11" s="2">
        <v>285068</v>
      </c>
      <c r="AO11" s="2">
        <v>286373</v>
      </c>
      <c r="AP11" s="2">
        <v>278730</v>
      </c>
      <c r="AQ11" s="2">
        <v>298466</v>
      </c>
      <c r="AR11" s="2">
        <v>313460</v>
      </c>
      <c r="AS11" s="2">
        <v>312671</v>
      </c>
      <c r="AT11" s="2">
        <v>365341</v>
      </c>
      <c r="AU11" s="2">
        <v>347582</v>
      </c>
      <c r="AV11" s="2">
        <v>365974</v>
      </c>
      <c r="AW11" s="2">
        <v>343896</v>
      </c>
      <c r="AX11" s="2">
        <v>346477</v>
      </c>
      <c r="AY11" s="2">
        <v>358897</v>
      </c>
      <c r="AZ11" s="2">
        <v>366258</v>
      </c>
      <c r="BA11" s="2">
        <v>344757</v>
      </c>
      <c r="BB11" s="2">
        <v>343017</v>
      </c>
      <c r="BC11" s="2">
        <v>380710</v>
      </c>
    </row>
    <row r="12" spans="1:55" ht="12">
      <c r="A12" s="2" t="s">
        <v>28</v>
      </c>
      <c r="B12" s="2" t="s">
        <v>29</v>
      </c>
      <c r="C12" s="2" t="s">
        <v>8</v>
      </c>
      <c r="D12" s="2">
        <v>116183</v>
      </c>
      <c r="E12" s="2">
        <v>198955</v>
      </c>
      <c r="F12" s="2">
        <v>154142</v>
      </c>
      <c r="G12" s="2">
        <v>190319</v>
      </c>
      <c r="H12" s="2">
        <v>230908</v>
      </c>
      <c r="I12" s="2">
        <v>254222</v>
      </c>
      <c r="J12" s="2">
        <v>321376</v>
      </c>
      <c r="K12" s="2">
        <v>368205</v>
      </c>
      <c r="L12" s="2">
        <v>367402</v>
      </c>
      <c r="M12" s="2">
        <v>519951</v>
      </c>
      <c r="N12" s="2">
        <v>572516</v>
      </c>
      <c r="O12" s="2">
        <v>590205</v>
      </c>
      <c r="P12" s="2">
        <v>636103</v>
      </c>
      <c r="Q12" s="2">
        <v>698403</v>
      </c>
      <c r="R12" s="2">
        <v>698799</v>
      </c>
      <c r="S12" s="2">
        <v>752857</v>
      </c>
      <c r="T12" s="2">
        <v>832484</v>
      </c>
      <c r="U12" s="2">
        <v>866762</v>
      </c>
      <c r="V12" s="2">
        <v>813931</v>
      </c>
      <c r="W12" s="2">
        <v>954825</v>
      </c>
      <c r="X12" s="2">
        <v>1070666</v>
      </c>
      <c r="Y12" s="2">
        <v>1153604</v>
      </c>
      <c r="Z12" s="2">
        <v>1351035</v>
      </c>
      <c r="AA12" s="2">
        <v>1653925</v>
      </c>
      <c r="AB12" s="2">
        <v>2199080</v>
      </c>
      <c r="AC12" s="2">
        <v>2150456</v>
      </c>
      <c r="AD12" s="2">
        <v>2133907</v>
      </c>
      <c r="AE12" s="2">
        <v>2594812</v>
      </c>
      <c r="AF12" s="2">
        <v>3126058</v>
      </c>
      <c r="AG12" s="2">
        <v>2920588</v>
      </c>
      <c r="AH12" s="2">
        <v>2914631</v>
      </c>
      <c r="AI12" s="2">
        <v>2329447</v>
      </c>
      <c r="AJ12" s="2">
        <v>1971396</v>
      </c>
      <c r="AK12" s="2">
        <v>1568844</v>
      </c>
      <c r="AL12" s="2">
        <v>1573890</v>
      </c>
      <c r="AM12" s="2">
        <v>1725860</v>
      </c>
      <c r="AN12" s="2">
        <v>1564440</v>
      </c>
      <c r="AO12" s="2">
        <v>1985209</v>
      </c>
      <c r="AP12" s="2">
        <v>2158629</v>
      </c>
      <c r="AQ12" s="2">
        <v>2410674</v>
      </c>
      <c r="AR12" s="2">
        <v>2628639</v>
      </c>
      <c r="AS12" s="2">
        <v>2613724</v>
      </c>
      <c r="AT12" s="2">
        <v>2418422</v>
      </c>
      <c r="AU12" s="2">
        <v>2539315</v>
      </c>
      <c r="AV12" s="2">
        <v>2780480</v>
      </c>
      <c r="AW12" s="2">
        <v>2939725</v>
      </c>
      <c r="AX12" s="2">
        <v>2878276</v>
      </c>
      <c r="AY12" s="2">
        <v>3110231</v>
      </c>
      <c r="AZ12" s="2">
        <v>3342712</v>
      </c>
      <c r="BA12" s="2">
        <v>3563689</v>
      </c>
      <c r="BB12" s="2">
        <v>3618057</v>
      </c>
      <c r="BC12" s="2">
        <v>3679378</v>
      </c>
    </row>
    <row r="13" spans="1:55" ht="12">
      <c r="A13" s="2" t="s">
        <v>30</v>
      </c>
      <c r="B13" s="2" t="s">
        <v>31</v>
      </c>
      <c r="C13" s="2" t="s">
        <v>8</v>
      </c>
      <c r="D13" s="2">
        <v>14156</v>
      </c>
      <c r="E13" s="2">
        <v>18629</v>
      </c>
      <c r="F13" s="2">
        <v>11587</v>
      </c>
      <c r="G13" s="2">
        <v>6279</v>
      </c>
      <c r="H13" s="2">
        <v>8641</v>
      </c>
      <c r="I13" s="2">
        <v>9940</v>
      </c>
      <c r="J13" s="2">
        <v>13929</v>
      </c>
      <c r="K13" s="2">
        <v>17168</v>
      </c>
      <c r="L13" s="2">
        <v>18489</v>
      </c>
      <c r="M13" s="2">
        <v>10412</v>
      </c>
      <c r="N13" s="2">
        <v>4004</v>
      </c>
      <c r="O13" s="2">
        <v>3267</v>
      </c>
      <c r="P13" s="2">
        <v>3352</v>
      </c>
      <c r="Q13" s="2">
        <v>3465</v>
      </c>
      <c r="R13" s="2">
        <v>3571</v>
      </c>
      <c r="S13" s="2">
        <v>3602</v>
      </c>
      <c r="T13" s="2">
        <v>3660</v>
      </c>
      <c r="U13" s="2">
        <v>3808</v>
      </c>
      <c r="V13" s="2">
        <v>3276</v>
      </c>
      <c r="W13" s="2">
        <v>4134</v>
      </c>
      <c r="X13" s="2">
        <v>4241</v>
      </c>
      <c r="Y13" s="2">
        <v>4328</v>
      </c>
      <c r="Z13" s="2">
        <v>4448</v>
      </c>
      <c r="AA13" s="2">
        <v>4641</v>
      </c>
      <c r="AB13" s="2">
        <v>4897</v>
      </c>
      <c r="AC13" s="2">
        <v>4789</v>
      </c>
      <c r="AD13" s="2">
        <v>4899</v>
      </c>
      <c r="AE13" s="2">
        <v>5265</v>
      </c>
      <c r="AF13" s="2">
        <v>5689</v>
      </c>
      <c r="AG13" s="2">
        <v>5741</v>
      </c>
      <c r="AH13" s="2">
        <v>5706</v>
      </c>
      <c r="AI13" s="2">
        <v>5294</v>
      </c>
      <c r="AJ13" s="2">
        <v>1679</v>
      </c>
      <c r="AK13" s="2">
        <v>1074</v>
      </c>
      <c r="AL13" s="2">
        <v>553</v>
      </c>
      <c r="AM13" s="2">
        <v>552</v>
      </c>
      <c r="AN13" s="2">
        <v>224</v>
      </c>
      <c r="AO13" s="2">
        <v>138</v>
      </c>
      <c r="AP13" s="2">
        <v>83</v>
      </c>
      <c r="AQ13" s="2">
        <v>51</v>
      </c>
      <c r="AR13" s="2">
        <v>60</v>
      </c>
      <c r="AS13" s="2">
        <v>22</v>
      </c>
      <c r="AT13" s="2">
        <v>14</v>
      </c>
      <c r="AU13" s="2">
        <v>22</v>
      </c>
      <c r="AV13" s="2">
        <v>9</v>
      </c>
      <c r="AW13" s="2">
        <v>7</v>
      </c>
      <c r="AX13" s="2">
        <v>5</v>
      </c>
      <c r="AY13" s="2">
        <v>2</v>
      </c>
      <c r="AZ13" s="2">
        <v>0</v>
      </c>
      <c r="BA13" s="2">
        <v>3</v>
      </c>
      <c r="BB13" s="2">
        <v>10</v>
      </c>
      <c r="BC13" s="2">
        <v>0</v>
      </c>
    </row>
    <row r="14" spans="1:55" ht="12">
      <c r="A14" s="2" t="s">
        <v>32</v>
      </c>
      <c r="B14" s="2" t="s">
        <v>33</v>
      </c>
      <c r="C14" s="2" t="s">
        <v>8</v>
      </c>
      <c r="D14" s="2">
        <v>-2852</v>
      </c>
      <c r="E14" s="2">
        <v>-20409</v>
      </c>
      <c r="F14" s="2">
        <v>36991</v>
      </c>
      <c r="G14" s="2">
        <v>39645</v>
      </c>
      <c r="H14" s="2">
        <v>51753</v>
      </c>
      <c r="I14" s="2">
        <v>-10574</v>
      </c>
      <c r="J14" s="2">
        <v>-74</v>
      </c>
      <c r="K14" s="2">
        <v>65532</v>
      </c>
      <c r="L14" s="2">
        <v>60926</v>
      </c>
      <c r="M14" s="2">
        <v>-51110</v>
      </c>
      <c r="N14" s="2">
        <v>18519</v>
      </c>
      <c r="O14" s="2">
        <v>-30235</v>
      </c>
      <c r="P14" s="2">
        <v>40516</v>
      </c>
      <c r="Q14" s="2">
        <v>11795</v>
      </c>
      <c r="R14" s="2">
        <v>1263</v>
      </c>
      <c r="S14" s="2">
        <v>3676</v>
      </c>
      <c r="T14" s="2">
        <v>-2891</v>
      </c>
      <c r="U14" s="2">
        <v>38121</v>
      </c>
      <c r="V14" s="2">
        <v>63006</v>
      </c>
      <c r="W14" s="2">
        <v>55461</v>
      </c>
      <c r="X14" s="2">
        <v>-17449</v>
      </c>
      <c r="Y14" s="2">
        <v>37738</v>
      </c>
      <c r="Z14" s="2">
        <v>26086</v>
      </c>
      <c r="AA14" s="2">
        <v>-84968</v>
      </c>
      <c r="AB14" s="2">
        <v>49328</v>
      </c>
      <c r="AC14" s="2">
        <v>65339</v>
      </c>
      <c r="AD14" s="2">
        <v>11839</v>
      </c>
      <c r="AE14" s="2">
        <v>-21145</v>
      </c>
      <c r="AF14" s="2">
        <v>200090</v>
      </c>
      <c r="AG14" s="2">
        <v>-34281</v>
      </c>
      <c r="AH14" s="2">
        <v>63145</v>
      </c>
      <c r="AI14" s="2">
        <v>51116</v>
      </c>
      <c r="AJ14" s="2">
        <v>58396</v>
      </c>
      <c r="AK14" s="2">
        <v>-53724</v>
      </c>
      <c r="AL14" s="2">
        <v>-7322</v>
      </c>
      <c r="AM14" s="2">
        <v>102590</v>
      </c>
      <c r="AN14" s="2">
        <v>-37458</v>
      </c>
      <c r="AO14" s="2">
        <v>73743</v>
      </c>
      <c r="AP14" s="2">
        <v>14939</v>
      </c>
      <c r="AQ14" s="2">
        <v>-10219</v>
      </c>
      <c r="AR14" s="2">
        <v>-15813</v>
      </c>
      <c r="AS14" s="2">
        <v>39214</v>
      </c>
      <c r="AT14" s="2">
        <v>-3679</v>
      </c>
      <c r="AU14" s="2">
        <v>-24980</v>
      </c>
      <c r="AV14" s="2">
        <v>55245</v>
      </c>
      <c r="AW14" s="2">
        <v>5566</v>
      </c>
      <c r="AX14" s="2">
        <v>-89933</v>
      </c>
      <c r="AY14" s="2">
        <v>-55436</v>
      </c>
      <c r="AZ14" s="2">
        <v>52343</v>
      </c>
      <c r="BA14" s="2">
        <v>87216</v>
      </c>
      <c r="BB14" s="2">
        <v>-154044</v>
      </c>
      <c r="BC14" s="2">
        <v>-13644</v>
      </c>
    </row>
    <row r="15" spans="1:55" ht="12">
      <c r="A15" s="2" t="s">
        <v>34</v>
      </c>
      <c r="B15" s="2" t="s">
        <v>35</v>
      </c>
      <c r="C15" s="2" t="s">
        <v>8</v>
      </c>
      <c r="D15" s="2">
        <v>2103509</v>
      </c>
      <c r="E15" s="2">
        <v>2357140</v>
      </c>
      <c r="F15" s="2">
        <v>2560888</v>
      </c>
      <c r="G15" s="2">
        <v>2660680</v>
      </c>
      <c r="H15" s="2">
        <v>2773864</v>
      </c>
      <c r="I15" s="2">
        <v>2830952</v>
      </c>
      <c r="J15" s="2">
        <v>3086202</v>
      </c>
      <c r="K15" s="2">
        <v>3211723</v>
      </c>
      <c r="L15" s="2">
        <v>3215289</v>
      </c>
      <c r="M15" s="2">
        <v>3327993</v>
      </c>
      <c r="N15" s="2">
        <v>3477173</v>
      </c>
      <c r="O15" s="2">
        <v>3585820</v>
      </c>
      <c r="P15" s="2">
        <v>3641280</v>
      </c>
      <c r="Q15" s="2">
        <v>3796029</v>
      </c>
      <c r="R15" s="2">
        <v>3921364</v>
      </c>
      <c r="S15" s="2">
        <v>4034236</v>
      </c>
      <c r="T15" s="2">
        <v>4202039</v>
      </c>
      <c r="U15" s="2">
        <v>4410796</v>
      </c>
      <c r="V15" s="2">
        <v>4584526</v>
      </c>
      <c r="W15" s="2">
        <v>4901789</v>
      </c>
      <c r="X15" s="2">
        <v>5159930</v>
      </c>
      <c r="Y15" s="2">
        <v>5364473</v>
      </c>
      <c r="Z15" s="2">
        <v>5552560</v>
      </c>
      <c r="AA15" s="2">
        <v>5990316</v>
      </c>
      <c r="AB15" s="2">
        <v>6317303</v>
      </c>
      <c r="AC15" s="2">
        <v>6078239</v>
      </c>
      <c r="AD15" s="2">
        <v>5957515</v>
      </c>
      <c r="AE15" s="2">
        <v>6390750</v>
      </c>
      <c r="AF15" s="2">
        <v>6727468</v>
      </c>
      <c r="AG15" s="2">
        <v>6879017</v>
      </c>
      <c r="AH15" s="2">
        <v>6757077</v>
      </c>
      <c r="AI15" s="2">
        <v>6242445</v>
      </c>
      <c r="AJ15" s="2">
        <v>5861058</v>
      </c>
      <c r="AK15" s="2">
        <v>5582938</v>
      </c>
      <c r="AL15" s="2">
        <v>5559364</v>
      </c>
      <c r="AM15" s="2">
        <v>5755575</v>
      </c>
      <c r="AN15" s="2">
        <v>5740143</v>
      </c>
      <c r="AO15" s="2">
        <v>5942429</v>
      </c>
      <c r="AP15" s="2">
        <v>6082742</v>
      </c>
      <c r="AQ15" s="2">
        <v>6325692</v>
      </c>
      <c r="AR15" s="2">
        <v>6323681</v>
      </c>
      <c r="AS15" s="2">
        <v>6200801</v>
      </c>
      <c r="AT15" s="2">
        <v>6100550</v>
      </c>
      <c r="AU15" s="2">
        <v>6234025</v>
      </c>
      <c r="AV15" s="2">
        <v>6291407</v>
      </c>
      <c r="AW15" s="2">
        <v>6467128</v>
      </c>
      <c r="AX15" s="2">
        <v>6469475</v>
      </c>
      <c r="AY15" s="2">
        <v>6701059</v>
      </c>
      <c r="AZ15" s="2">
        <v>6796411</v>
      </c>
      <c r="BA15" s="2">
        <v>6904756</v>
      </c>
      <c r="BB15" s="2">
        <v>7124558</v>
      </c>
      <c r="BC15" s="2">
        <v>7128035</v>
      </c>
    </row>
    <row r="18" spans="1:55" ht="12">
      <c r="A18" s="2" t="s">
        <v>6</v>
      </c>
      <c r="C18" s="3" t="s">
        <v>13</v>
      </c>
      <c r="D18">
        <f>D2/1000</f>
        <v>1841.94</v>
      </c>
      <c r="E18">
        <f aca="true" t="shared" si="0" ref="E18:BC18">E2/1000</f>
        <v>1973.574</v>
      </c>
      <c r="F18">
        <f t="shared" si="0"/>
        <v>2247.711</v>
      </c>
      <c r="G18">
        <f t="shared" si="0"/>
        <v>2289.836</v>
      </c>
      <c r="H18">
        <f t="shared" si="0"/>
        <v>2357.082</v>
      </c>
      <c r="I18">
        <f t="shared" si="0"/>
        <v>2314.988</v>
      </c>
      <c r="J18">
        <f t="shared" si="0"/>
        <v>2484.428</v>
      </c>
      <c r="K18">
        <f t="shared" si="0"/>
        <v>2617.283</v>
      </c>
      <c r="L18">
        <f t="shared" si="0"/>
        <v>2616.901</v>
      </c>
      <c r="M18">
        <f t="shared" si="0"/>
        <v>2448.987</v>
      </c>
      <c r="N18">
        <f t="shared" si="0"/>
        <v>2574.59</v>
      </c>
      <c r="O18">
        <f t="shared" si="0"/>
        <v>2574.933</v>
      </c>
      <c r="P18">
        <f t="shared" si="0"/>
        <v>2621.758</v>
      </c>
      <c r="Q18">
        <f t="shared" si="0"/>
        <v>2676.189</v>
      </c>
      <c r="R18">
        <f t="shared" si="0"/>
        <v>2752.723</v>
      </c>
      <c r="S18">
        <f t="shared" si="0"/>
        <v>2786.822</v>
      </c>
      <c r="T18">
        <f t="shared" si="0"/>
        <v>2848.514</v>
      </c>
      <c r="U18">
        <f t="shared" si="0"/>
        <v>3027.763</v>
      </c>
      <c r="V18">
        <f t="shared" si="0"/>
        <v>3215.742</v>
      </c>
      <c r="W18">
        <f t="shared" si="0"/>
        <v>3329.042</v>
      </c>
      <c r="X18">
        <f t="shared" si="0"/>
        <v>3371.751</v>
      </c>
      <c r="Y18">
        <f t="shared" si="0"/>
        <v>3517.45</v>
      </c>
      <c r="Z18">
        <f t="shared" si="0"/>
        <v>3453.914</v>
      </c>
      <c r="AA18">
        <f t="shared" si="0"/>
        <v>3455.368</v>
      </c>
      <c r="AB18">
        <f t="shared" si="0"/>
        <v>3360.903</v>
      </c>
      <c r="AC18">
        <f t="shared" si="0"/>
        <v>3202.585</v>
      </c>
      <c r="AD18">
        <f t="shared" si="0"/>
        <v>3056.779</v>
      </c>
      <c r="AE18">
        <f t="shared" si="0"/>
        <v>2976.18</v>
      </c>
      <c r="AF18">
        <f t="shared" si="0"/>
        <v>3009.265</v>
      </c>
      <c r="AG18">
        <f t="shared" si="0"/>
        <v>3178.216</v>
      </c>
      <c r="AH18">
        <f t="shared" si="0"/>
        <v>3121.31</v>
      </c>
      <c r="AI18">
        <f t="shared" si="0"/>
        <v>3146.365</v>
      </c>
      <c r="AJ18">
        <f t="shared" si="0"/>
        <v>3128.624</v>
      </c>
      <c r="AK18">
        <f t="shared" si="0"/>
        <v>3156.715</v>
      </c>
      <c r="AL18">
        <f t="shared" si="0"/>
        <v>3170.999</v>
      </c>
      <c r="AM18">
        <f t="shared" si="0"/>
        <v>3249.696</v>
      </c>
      <c r="AN18">
        <f t="shared" si="0"/>
        <v>3274.553</v>
      </c>
      <c r="AO18">
        <f t="shared" si="0"/>
        <v>3168.252</v>
      </c>
      <c r="AP18">
        <f t="shared" si="0"/>
        <v>3047.378</v>
      </c>
      <c r="AQ18">
        <f t="shared" si="0"/>
        <v>2979.123</v>
      </c>
      <c r="AR18">
        <f t="shared" si="0"/>
        <v>2778.773</v>
      </c>
      <c r="AS18">
        <f t="shared" si="0"/>
        <v>2684.687</v>
      </c>
      <c r="AT18">
        <f t="shared" si="0"/>
        <v>2707.039</v>
      </c>
      <c r="AU18">
        <f t="shared" si="0"/>
        <v>2624.632</v>
      </c>
      <c r="AV18">
        <f t="shared" si="0"/>
        <v>2499.033</v>
      </c>
      <c r="AW18">
        <f t="shared" si="0"/>
        <v>2431.476</v>
      </c>
      <c r="AX18">
        <f t="shared" si="0"/>
        <v>2394.268</v>
      </c>
      <c r="AY18">
        <f t="shared" si="0"/>
        <v>2366.017</v>
      </c>
      <c r="AZ18">
        <f t="shared" si="0"/>
        <v>2354.831</v>
      </c>
      <c r="BA18">
        <f t="shared" si="0"/>
        <v>2281.919</v>
      </c>
      <c r="BB18">
        <f t="shared" si="0"/>
        <v>2146.732</v>
      </c>
      <c r="BC18">
        <f t="shared" si="0"/>
        <v>2135.062</v>
      </c>
    </row>
    <row r="19" spans="1:55" ht="12">
      <c r="A19" s="3" t="s">
        <v>39</v>
      </c>
      <c r="C19" s="3" t="s">
        <v>13</v>
      </c>
      <c r="D19">
        <f>D7/1000</f>
        <v>1998.63</v>
      </c>
      <c r="E19">
        <f aca="true" t="shared" si="1" ref="E19:BC19">E7/1000</f>
        <v>2156.405</v>
      </c>
      <c r="F19">
        <f t="shared" si="1"/>
        <v>2455.324</v>
      </c>
      <c r="G19">
        <f t="shared" si="1"/>
        <v>2516.285</v>
      </c>
      <c r="H19">
        <f t="shared" si="1"/>
        <v>2603.35</v>
      </c>
      <c r="I19">
        <f t="shared" si="1"/>
        <v>2576.096</v>
      </c>
      <c r="J19">
        <f t="shared" si="1"/>
        <v>2778.681</v>
      </c>
      <c r="K19">
        <f t="shared" si="1"/>
        <v>2926.218</v>
      </c>
      <c r="L19">
        <f t="shared" si="1"/>
        <v>2927.302</v>
      </c>
      <c r="M19">
        <f t="shared" si="1"/>
        <v>2767.344</v>
      </c>
      <c r="N19">
        <f t="shared" si="1"/>
        <v>2927.18</v>
      </c>
      <c r="O19">
        <f t="shared" si="1"/>
        <v>2968.647</v>
      </c>
      <c r="P19">
        <f t="shared" si="1"/>
        <v>3049.045</v>
      </c>
      <c r="Q19">
        <f t="shared" si="1"/>
        <v>3112.886</v>
      </c>
      <c r="R19">
        <f t="shared" si="1"/>
        <v>3227.399</v>
      </c>
      <c r="S19">
        <f t="shared" si="1"/>
        <v>3288.657</v>
      </c>
      <c r="T19">
        <f t="shared" si="1"/>
        <v>3370.324</v>
      </c>
      <c r="U19">
        <f t="shared" si="1"/>
        <v>3585.964</v>
      </c>
      <c r="V19">
        <f t="shared" si="1"/>
        <v>3836.876</v>
      </c>
      <c r="W19">
        <f t="shared" si="1"/>
        <v>4006.559</v>
      </c>
      <c r="X19">
        <f t="shared" si="1"/>
        <v>4076.056</v>
      </c>
      <c r="Y19">
        <f t="shared" si="1"/>
        <v>4252.935</v>
      </c>
      <c r="Z19">
        <f t="shared" si="1"/>
        <v>4232.059</v>
      </c>
      <c r="AA19">
        <f t="shared" si="1"/>
        <v>4256.064</v>
      </c>
      <c r="AB19">
        <f t="shared" si="1"/>
        <v>4172.448</v>
      </c>
      <c r="AC19">
        <f t="shared" si="1"/>
        <v>3997.911</v>
      </c>
      <c r="AD19">
        <f t="shared" si="1"/>
        <v>3840.346</v>
      </c>
      <c r="AE19">
        <f t="shared" si="1"/>
        <v>3780.058</v>
      </c>
      <c r="AF19">
        <f t="shared" si="1"/>
        <v>3807.189</v>
      </c>
      <c r="AG19">
        <f t="shared" si="1"/>
        <v>3929.889</v>
      </c>
      <c r="AH19">
        <f t="shared" si="1"/>
        <v>3903.843</v>
      </c>
      <c r="AI19">
        <f t="shared" si="1"/>
        <v>3969.408</v>
      </c>
      <c r="AJ19">
        <f t="shared" si="1"/>
        <v>3949.739</v>
      </c>
      <c r="AK19">
        <f t="shared" si="1"/>
        <v>3961.443</v>
      </c>
      <c r="AL19">
        <f t="shared" si="1"/>
        <v>3978.705</v>
      </c>
      <c r="AM19">
        <f t="shared" si="1"/>
        <v>4132.858</v>
      </c>
      <c r="AN19">
        <f t="shared" si="1"/>
        <v>4138.47</v>
      </c>
      <c r="AO19">
        <f t="shared" si="1"/>
        <v>4031.101</v>
      </c>
      <c r="AP19">
        <f t="shared" si="1"/>
        <v>3939.136</v>
      </c>
      <c r="AQ19">
        <f t="shared" si="1"/>
        <v>3904.85</v>
      </c>
      <c r="AR19">
        <f t="shared" si="1"/>
        <v>3679.288</v>
      </c>
      <c r="AS19">
        <f t="shared" si="1"/>
        <v>3626.313</v>
      </c>
      <c r="AT19">
        <f t="shared" si="1"/>
        <v>3678.463</v>
      </c>
      <c r="AU19">
        <f t="shared" si="1"/>
        <v>3669.753</v>
      </c>
      <c r="AV19">
        <f t="shared" si="1"/>
        <v>3566.182</v>
      </c>
      <c r="AW19">
        <f t="shared" si="1"/>
        <v>3532.976</v>
      </c>
      <c r="AX19">
        <f t="shared" si="1"/>
        <v>3501.271</v>
      </c>
      <c r="AY19">
        <f t="shared" si="1"/>
        <v>3535.394</v>
      </c>
      <c r="AZ19">
        <f t="shared" si="1"/>
        <v>3506.042</v>
      </c>
      <c r="BA19">
        <f t="shared" si="1"/>
        <v>3428.286</v>
      </c>
      <c r="BB19">
        <f t="shared" si="1"/>
        <v>3352.467</v>
      </c>
      <c r="BC19">
        <f t="shared" si="1"/>
        <v>3435.013</v>
      </c>
    </row>
    <row r="20" spans="1:55" ht="12">
      <c r="A20" s="3" t="s">
        <v>40</v>
      </c>
      <c r="C20" s="3" t="s">
        <v>13</v>
      </c>
      <c r="D20">
        <f>D12/1000</f>
        <v>116.183</v>
      </c>
      <c r="E20">
        <f aca="true" t="shared" si="2" ref="E20:BC20">E12/1000</f>
        <v>198.955</v>
      </c>
      <c r="F20">
        <f t="shared" si="2"/>
        <v>154.142</v>
      </c>
      <c r="G20">
        <f t="shared" si="2"/>
        <v>190.319</v>
      </c>
      <c r="H20">
        <f t="shared" si="2"/>
        <v>230.908</v>
      </c>
      <c r="I20">
        <f t="shared" si="2"/>
        <v>254.222</v>
      </c>
      <c r="J20">
        <f t="shared" si="2"/>
        <v>321.376</v>
      </c>
      <c r="K20">
        <f t="shared" si="2"/>
        <v>368.205</v>
      </c>
      <c r="L20">
        <f t="shared" si="2"/>
        <v>367.402</v>
      </c>
      <c r="M20">
        <f t="shared" si="2"/>
        <v>519.951</v>
      </c>
      <c r="N20">
        <f t="shared" si="2"/>
        <v>572.516</v>
      </c>
      <c r="O20">
        <f t="shared" si="2"/>
        <v>590.205</v>
      </c>
      <c r="P20">
        <f t="shared" si="2"/>
        <v>636.103</v>
      </c>
      <c r="Q20">
        <f t="shared" si="2"/>
        <v>698.403</v>
      </c>
      <c r="R20">
        <f t="shared" si="2"/>
        <v>698.799</v>
      </c>
      <c r="S20">
        <f t="shared" si="2"/>
        <v>752.857</v>
      </c>
      <c r="T20">
        <f t="shared" si="2"/>
        <v>832.484</v>
      </c>
      <c r="U20">
        <f t="shared" si="2"/>
        <v>866.762</v>
      </c>
      <c r="V20">
        <f t="shared" si="2"/>
        <v>813.931</v>
      </c>
      <c r="W20">
        <f t="shared" si="2"/>
        <v>954.825</v>
      </c>
      <c r="X20">
        <f t="shared" si="2"/>
        <v>1070.666</v>
      </c>
      <c r="Y20">
        <f t="shared" si="2"/>
        <v>1153.604</v>
      </c>
      <c r="Z20">
        <f t="shared" si="2"/>
        <v>1351.035</v>
      </c>
      <c r="AA20">
        <f t="shared" si="2"/>
        <v>1653.925</v>
      </c>
      <c r="AB20">
        <f t="shared" si="2"/>
        <v>2199.08</v>
      </c>
      <c r="AC20">
        <f t="shared" si="2"/>
        <v>2150.456</v>
      </c>
      <c r="AD20">
        <f t="shared" si="2"/>
        <v>2133.907</v>
      </c>
      <c r="AE20">
        <f t="shared" si="2"/>
        <v>2594.812</v>
      </c>
      <c r="AF20">
        <f t="shared" si="2"/>
        <v>3126.058</v>
      </c>
      <c r="AG20">
        <f t="shared" si="2"/>
        <v>2920.588</v>
      </c>
      <c r="AH20">
        <f t="shared" si="2"/>
        <v>2914.631</v>
      </c>
      <c r="AI20">
        <f t="shared" si="2"/>
        <v>2329.447</v>
      </c>
      <c r="AJ20">
        <f t="shared" si="2"/>
        <v>1971.396</v>
      </c>
      <c r="AK20">
        <f t="shared" si="2"/>
        <v>1568.844</v>
      </c>
      <c r="AL20">
        <f t="shared" si="2"/>
        <v>1573.89</v>
      </c>
      <c r="AM20">
        <f t="shared" si="2"/>
        <v>1725.86</v>
      </c>
      <c r="AN20">
        <f t="shared" si="2"/>
        <v>1564.44</v>
      </c>
      <c r="AO20">
        <f t="shared" si="2"/>
        <v>1985.209</v>
      </c>
      <c r="AP20">
        <f t="shared" si="2"/>
        <v>2158.629</v>
      </c>
      <c r="AQ20">
        <f t="shared" si="2"/>
        <v>2410.674</v>
      </c>
      <c r="AR20">
        <f t="shared" si="2"/>
        <v>2628.639</v>
      </c>
      <c r="AS20">
        <f t="shared" si="2"/>
        <v>2613.724</v>
      </c>
      <c r="AT20">
        <f t="shared" si="2"/>
        <v>2418.422</v>
      </c>
      <c r="AU20">
        <f t="shared" si="2"/>
        <v>2539.315</v>
      </c>
      <c r="AV20">
        <f t="shared" si="2"/>
        <v>2780.48</v>
      </c>
      <c r="AW20">
        <f t="shared" si="2"/>
        <v>2939.725</v>
      </c>
      <c r="AX20">
        <f t="shared" si="2"/>
        <v>2878.276</v>
      </c>
      <c r="AY20">
        <f t="shared" si="2"/>
        <v>3110.231</v>
      </c>
      <c r="AZ20">
        <f t="shared" si="2"/>
        <v>3342.712</v>
      </c>
      <c r="BA20">
        <f t="shared" si="2"/>
        <v>3563.689</v>
      </c>
      <c r="BB20">
        <f t="shared" si="2"/>
        <v>3618.057</v>
      </c>
      <c r="BC20">
        <f t="shared" si="2"/>
        <v>3679.378</v>
      </c>
    </row>
    <row r="21" spans="1:55" ht="12">
      <c r="A21" s="3" t="s">
        <v>41</v>
      </c>
      <c r="C21" s="3" t="s">
        <v>13</v>
      </c>
      <c r="D21">
        <f>D15/1000</f>
        <v>2103.509</v>
      </c>
      <c r="E21">
        <f aca="true" t="shared" si="3" ref="E21:BC21">E15/1000</f>
        <v>2357.14</v>
      </c>
      <c r="F21">
        <f t="shared" si="3"/>
        <v>2560.888</v>
      </c>
      <c r="G21">
        <f t="shared" si="3"/>
        <v>2660.68</v>
      </c>
      <c r="H21">
        <f t="shared" si="3"/>
        <v>2773.864</v>
      </c>
      <c r="I21">
        <f t="shared" si="3"/>
        <v>2830.952</v>
      </c>
      <c r="J21">
        <f t="shared" si="3"/>
        <v>3086.202</v>
      </c>
      <c r="K21">
        <f t="shared" si="3"/>
        <v>3211.723</v>
      </c>
      <c r="L21">
        <f t="shared" si="3"/>
        <v>3215.289</v>
      </c>
      <c r="M21">
        <f t="shared" si="3"/>
        <v>3327.993</v>
      </c>
      <c r="N21">
        <f t="shared" si="3"/>
        <v>3477.173</v>
      </c>
      <c r="O21">
        <f t="shared" si="3"/>
        <v>3585.82</v>
      </c>
      <c r="P21">
        <f t="shared" si="3"/>
        <v>3641.28</v>
      </c>
      <c r="Q21">
        <f t="shared" si="3"/>
        <v>3796.029</v>
      </c>
      <c r="R21">
        <f t="shared" si="3"/>
        <v>3921.364</v>
      </c>
      <c r="S21">
        <f t="shared" si="3"/>
        <v>4034.236</v>
      </c>
      <c r="T21">
        <f t="shared" si="3"/>
        <v>4202.039</v>
      </c>
      <c r="U21">
        <f t="shared" si="3"/>
        <v>4410.796</v>
      </c>
      <c r="V21">
        <f t="shared" si="3"/>
        <v>4584.526</v>
      </c>
      <c r="W21">
        <f t="shared" si="3"/>
        <v>4901.789</v>
      </c>
      <c r="X21">
        <f t="shared" si="3"/>
        <v>5159.93</v>
      </c>
      <c r="Y21">
        <f t="shared" si="3"/>
        <v>5364.473</v>
      </c>
      <c r="Z21">
        <f t="shared" si="3"/>
        <v>5552.56</v>
      </c>
      <c r="AA21">
        <f t="shared" si="3"/>
        <v>5990.316</v>
      </c>
      <c r="AB21">
        <f t="shared" si="3"/>
        <v>6317.303</v>
      </c>
      <c r="AC21">
        <f t="shared" si="3"/>
        <v>6078.239</v>
      </c>
      <c r="AD21">
        <f t="shared" si="3"/>
        <v>5957.515</v>
      </c>
      <c r="AE21">
        <f t="shared" si="3"/>
        <v>6390.75</v>
      </c>
      <c r="AF21">
        <f t="shared" si="3"/>
        <v>6727.468</v>
      </c>
      <c r="AG21">
        <f t="shared" si="3"/>
        <v>6879.017</v>
      </c>
      <c r="AH21">
        <f t="shared" si="3"/>
        <v>6757.077</v>
      </c>
      <c r="AI21">
        <f t="shared" si="3"/>
        <v>6242.445</v>
      </c>
      <c r="AJ21">
        <f t="shared" si="3"/>
        <v>5861.058</v>
      </c>
      <c r="AK21">
        <f t="shared" si="3"/>
        <v>5582.938</v>
      </c>
      <c r="AL21">
        <f t="shared" si="3"/>
        <v>5559.364</v>
      </c>
      <c r="AM21">
        <f t="shared" si="3"/>
        <v>5755.575</v>
      </c>
      <c r="AN21">
        <f t="shared" si="3"/>
        <v>5740.143</v>
      </c>
      <c r="AO21">
        <f t="shared" si="3"/>
        <v>5942.429</v>
      </c>
      <c r="AP21">
        <f t="shared" si="3"/>
        <v>6082.742</v>
      </c>
      <c r="AQ21">
        <f t="shared" si="3"/>
        <v>6325.692</v>
      </c>
      <c r="AR21">
        <f t="shared" si="3"/>
        <v>6323.681</v>
      </c>
      <c r="AS21">
        <f t="shared" si="3"/>
        <v>6200.801</v>
      </c>
      <c r="AT21">
        <f t="shared" si="3"/>
        <v>6100.55</v>
      </c>
      <c r="AU21">
        <f t="shared" si="3"/>
        <v>6234.025</v>
      </c>
      <c r="AV21">
        <f t="shared" si="3"/>
        <v>6291.407</v>
      </c>
      <c r="AW21">
        <f t="shared" si="3"/>
        <v>6467.128</v>
      </c>
      <c r="AX21">
        <f t="shared" si="3"/>
        <v>6469.475</v>
      </c>
      <c r="AY21">
        <f t="shared" si="3"/>
        <v>6701.059</v>
      </c>
      <c r="AZ21">
        <f t="shared" si="3"/>
        <v>6796.411</v>
      </c>
      <c r="BA21">
        <f t="shared" si="3"/>
        <v>6904.756</v>
      </c>
      <c r="BB21">
        <f t="shared" si="3"/>
        <v>7124.558</v>
      </c>
      <c r="BC21">
        <f t="shared" si="3"/>
        <v>7128.035</v>
      </c>
    </row>
    <row r="23" spans="1:55" ht="12">
      <c r="A23" s="3" t="s">
        <v>42</v>
      </c>
      <c r="C23" s="3" t="s">
        <v>13</v>
      </c>
      <c r="D23" s="4">
        <f>D18/365</f>
        <v>5.04641095890411</v>
      </c>
      <c r="E23" s="4">
        <f aca="true" t="shared" si="4" ref="E23:BC26">E18/365</f>
        <v>5.407052054794521</v>
      </c>
      <c r="F23" s="4">
        <f t="shared" si="4"/>
        <v>6.158112328767123</v>
      </c>
      <c r="G23" s="4">
        <f t="shared" si="4"/>
        <v>6.273523287671233</v>
      </c>
      <c r="H23" s="4">
        <f t="shared" si="4"/>
        <v>6.457758904109589</v>
      </c>
      <c r="I23" s="4">
        <f t="shared" si="4"/>
        <v>6.342432876712328</v>
      </c>
      <c r="J23" s="4">
        <f t="shared" si="4"/>
        <v>6.806652054794521</v>
      </c>
      <c r="K23" s="4">
        <f t="shared" si="4"/>
        <v>7.170638356164384</v>
      </c>
      <c r="L23" s="4">
        <f t="shared" si="4"/>
        <v>7.169591780821917</v>
      </c>
      <c r="M23" s="4">
        <f t="shared" si="4"/>
        <v>6.709553424657535</v>
      </c>
      <c r="N23" s="4">
        <f t="shared" si="4"/>
        <v>7.053671232876713</v>
      </c>
      <c r="O23" s="4">
        <f t="shared" si="4"/>
        <v>7.054610958904109</v>
      </c>
      <c r="P23" s="4">
        <f t="shared" si="4"/>
        <v>7.182898630136986</v>
      </c>
      <c r="Q23" s="4">
        <f t="shared" si="4"/>
        <v>7.332024657534246</v>
      </c>
      <c r="R23" s="4">
        <f t="shared" si="4"/>
        <v>7.5417068493150685</v>
      </c>
      <c r="S23" s="4">
        <f t="shared" si="4"/>
        <v>7.635128767123288</v>
      </c>
      <c r="T23" s="4">
        <f t="shared" si="4"/>
        <v>7.80414794520548</v>
      </c>
      <c r="U23" s="4">
        <f t="shared" si="4"/>
        <v>8.295241095890411</v>
      </c>
      <c r="V23" s="4">
        <f t="shared" si="4"/>
        <v>8.810252054794521</v>
      </c>
      <c r="W23" s="4">
        <f t="shared" si="4"/>
        <v>9.12066301369863</v>
      </c>
      <c r="X23" s="4">
        <f t="shared" si="4"/>
        <v>9.23767397260274</v>
      </c>
      <c r="Y23" s="4">
        <f t="shared" si="4"/>
        <v>9.636849315068492</v>
      </c>
      <c r="Z23" s="4">
        <f t="shared" si="4"/>
        <v>9.46277808219178</v>
      </c>
      <c r="AA23" s="4">
        <f t="shared" si="4"/>
        <v>9.466761643835616</v>
      </c>
      <c r="AB23" s="4">
        <f t="shared" si="4"/>
        <v>9.207953424657534</v>
      </c>
      <c r="AC23" s="4">
        <f t="shared" si="4"/>
        <v>8.774205479452055</v>
      </c>
      <c r="AD23" s="4">
        <f t="shared" si="4"/>
        <v>8.37473698630137</v>
      </c>
      <c r="AE23" s="4">
        <f t="shared" si="4"/>
        <v>8.153917808219177</v>
      </c>
      <c r="AF23" s="4">
        <f t="shared" si="4"/>
        <v>8.244561643835617</v>
      </c>
      <c r="AG23" s="4">
        <f t="shared" si="4"/>
        <v>8.707441095890411</v>
      </c>
      <c r="AH23" s="4">
        <f t="shared" si="4"/>
        <v>8.551534246575342</v>
      </c>
      <c r="AI23" s="4">
        <f t="shared" si="4"/>
        <v>8.62017808219178</v>
      </c>
      <c r="AJ23" s="4">
        <f t="shared" si="4"/>
        <v>8.571572602739726</v>
      </c>
      <c r="AK23" s="4">
        <f t="shared" si="4"/>
        <v>8.648534246575343</v>
      </c>
      <c r="AL23" s="4">
        <f t="shared" si="4"/>
        <v>8.687668493150685</v>
      </c>
      <c r="AM23" s="4">
        <f t="shared" si="4"/>
        <v>8.903276712328767</v>
      </c>
      <c r="AN23" s="4">
        <f t="shared" si="4"/>
        <v>8.97137808219178</v>
      </c>
      <c r="AO23" s="4">
        <f t="shared" si="4"/>
        <v>8.680142465753425</v>
      </c>
      <c r="AP23" s="4">
        <f t="shared" si="4"/>
        <v>8.34898082191781</v>
      </c>
      <c r="AQ23" s="4">
        <f t="shared" si="4"/>
        <v>8.161980821917808</v>
      </c>
      <c r="AR23" s="4">
        <f t="shared" si="4"/>
        <v>7.613076712328768</v>
      </c>
      <c r="AS23" s="4">
        <f t="shared" si="4"/>
        <v>7.355306849315069</v>
      </c>
      <c r="AT23" s="4">
        <f t="shared" si="4"/>
        <v>7.416545205479452</v>
      </c>
      <c r="AU23" s="4">
        <f t="shared" si="4"/>
        <v>7.1907726027397265</v>
      </c>
      <c r="AV23" s="4">
        <f t="shared" si="4"/>
        <v>6.8466657534246576</v>
      </c>
      <c r="AW23" s="4">
        <f t="shared" si="4"/>
        <v>6.661578082191781</v>
      </c>
      <c r="AX23" s="4">
        <f t="shared" si="4"/>
        <v>6.559638356164384</v>
      </c>
      <c r="AY23" s="4">
        <f t="shared" si="4"/>
        <v>6.482238356164383</v>
      </c>
      <c r="AZ23" s="4">
        <f t="shared" si="4"/>
        <v>6.451591780821918</v>
      </c>
      <c r="BA23" s="4">
        <f t="shared" si="4"/>
        <v>6.251832876712329</v>
      </c>
      <c r="BB23" s="4">
        <f t="shared" si="4"/>
        <v>5.881457534246575</v>
      </c>
      <c r="BC23" s="4">
        <f t="shared" si="4"/>
        <v>5.849484931506849</v>
      </c>
    </row>
    <row r="24" spans="1:55" ht="12">
      <c r="A24" s="3" t="s">
        <v>43</v>
      </c>
      <c r="C24" s="3" t="s">
        <v>13</v>
      </c>
      <c r="D24" s="4">
        <f>D19/365</f>
        <v>5.4756986301369865</v>
      </c>
      <c r="E24" s="4">
        <f aca="true" t="shared" si="5" ref="E24:S24">E19/365</f>
        <v>5.90795890410959</v>
      </c>
      <c r="F24" s="4">
        <f t="shared" si="5"/>
        <v>6.726915068493151</v>
      </c>
      <c r="G24" s="4">
        <f t="shared" si="5"/>
        <v>6.893931506849315</v>
      </c>
      <c r="H24" s="4">
        <f t="shared" si="5"/>
        <v>7.132465753424658</v>
      </c>
      <c r="I24" s="4">
        <f t="shared" si="5"/>
        <v>7.057797260273973</v>
      </c>
      <c r="J24" s="4">
        <f t="shared" si="5"/>
        <v>7.612824657534246</v>
      </c>
      <c r="K24" s="4">
        <f t="shared" si="5"/>
        <v>8.017035616438356</v>
      </c>
      <c r="L24" s="4">
        <f t="shared" si="5"/>
        <v>8.020005479452054</v>
      </c>
      <c r="M24" s="4">
        <f t="shared" si="5"/>
        <v>7.581764383561644</v>
      </c>
      <c r="N24" s="4">
        <f t="shared" si="5"/>
        <v>8.019671232876712</v>
      </c>
      <c r="O24" s="4">
        <f t="shared" si="5"/>
        <v>8.133279452054794</v>
      </c>
      <c r="P24" s="4">
        <f t="shared" si="5"/>
        <v>8.353547945205479</v>
      </c>
      <c r="Q24" s="4">
        <f t="shared" si="5"/>
        <v>8.528454794520547</v>
      </c>
      <c r="R24" s="4">
        <f t="shared" si="5"/>
        <v>8.84218904109589</v>
      </c>
      <c r="S24" s="4">
        <f t="shared" si="5"/>
        <v>9.010019178082192</v>
      </c>
      <c r="T24" s="4">
        <f t="shared" si="4"/>
        <v>9.233764383561644</v>
      </c>
      <c r="U24" s="4">
        <f t="shared" si="4"/>
        <v>9.824558904109589</v>
      </c>
      <c r="V24" s="4">
        <f t="shared" si="4"/>
        <v>10.511989041095891</v>
      </c>
      <c r="W24" s="4">
        <f t="shared" si="4"/>
        <v>10.976873972602741</v>
      </c>
      <c r="X24" s="4">
        <f t="shared" si="4"/>
        <v>11.167276712328768</v>
      </c>
      <c r="Y24" s="4">
        <f t="shared" si="4"/>
        <v>11.651876712328768</v>
      </c>
      <c r="Z24" s="4">
        <f t="shared" si="4"/>
        <v>11.594682191780823</v>
      </c>
      <c r="AA24" s="4">
        <f t="shared" si="4"/>
        <v>11.660449315068494</v>
      </c>
      <c r="AB24" s="4">
        <f t="shared" si="4"/>
        <v>11.431364383561645</v>
      </c>
      <c r="AC24" s="4">
        <f t="shared" si="4"/>
        <v>10.953180821917808</v>
      </c>
      <c r="AD24" s="4">
        <f t="shared" si="4"/>
        <v>10.521495890410959</v>
      </c>
      <c r="AE24" s="4">
        <f t="shared" si="4"/>
        <v>10.356323287671232</v>
      </c>
      <c r="AF24" s="4">
        <f t="shared" si="4"/>
        <v>10.430654794520548</v>
      </c>
      <c r="AG24" s="4">
        <f t="shared" si="4"/>
        <v>10.766819178082192</v>
      </c>
      <c r="AH24" s="4">
        <f t="shared" si="4"/>
        <v>10.695460273972602</v>
      </c>
      <c r="AI24" s="4">
        <f t="shared" si="4"/>
        <v>10.875090410958904</v>
      </c>
      <c r="AJ24" s="4">
        <f t="shared" si="4"/>
        <v>10.821202739726028</v>
      </c>
      <c r="AK24" s="4">
        <f t="shared" si="4"/>
        <v>10.853268493150685</v>
      </c>
      <c r="AL24" s="4">
        <f t="shared" si="4"/>
        <v>10.900561643835616</v>
      </c>
      <c r="AM24" s="4">
        <f t="shared" si="4"/>
        <v>11.322898630136986</v>
      </c>
      <c r="AN24" s="4">
        <f t="shared" si="4"/>
        <v>11.33827397260274</v>
      </c>
      <c r="AO24" s="4">
        <f t="shared" si="4"/>
        <v>11.044112328767124</v>
      </c>
      <c r="AP24" s="4">
        <f t="shared" si="4"/>
        <v>10.792153424657535</v>
      </c>
      <c r="AQ24" s="4">
        <f t="shared" si="4"/>
        <v>10.69821917808219</v>
      </c>
      <c r="AR24" s="4">
        <f t="shared" si="4"/>
        <v>10.080241095890411</v>
      </c>
      <c r="AS24" s="4">
        <f t="shared" si="4"/>
        <v>9.935104109589041</v>
      </c>
      <c r="AT24" s="4">
        <f t="shared" si="4"/>
        <v>10.077980821917809</v>
      </c>
      <c r="AU24" s="4">
        <f t="shared" si="4"/>
        <v>10.054117808219178</v>
      </c>
      <c r="AV24" s="4">
        <f t="shared" si="4"/>
        <v>9.770361643835615</v>
      </c>
      <c r="AW24" s="4">
        <f t="shared" si="4"/>
        <v>9.679386301369863</v>
      </c>
      <c r="AX24" s="4">
        <f t="shared" si="4"/>
        <v>9.592523287671233</v>
      </c>
      <c r="AY24" s="4">
        <f t="shared" si="4"/>
        <v>9.68601095890411</v>
      </c>
      <c r="AZ24" s="4">
        <f t="shared" si="4"/>
        <v>9.605594520547944</v>
      </c>
      <c r="BA24" s="4">
        <f t="shared" si="4"/>
        <v>9.392564383561645</v>
      </c>
      <c r="BB24" s="4">
        <f t="shared" si="4"/>
        <v>9.18484109589041</v>
      </c>
      <c r="BC24" s="4">
        <f t="shared" si="4"/>
        <v>9.410994520547945</v>
      </c>
    </row>
    <row r="25" spans="1:55" ht="12">
      <c r="A25" s="3" t="s">
        <v>44</v>
      </c>
      <c r="C25" s="3" t="s">
        <v>13</v>
      </c>
      <c r="D25" s="4">
        <f>D20/365</f>
        <v>0.3183095890410959</v>
      </c>
      <c r="E25" s="4">
        <f t="shared" si="4"/>
        <v>0.545082191780822</v>
      </c>
      <c r="F25" s="4">
        <f t="shared" si="4"/>
        <v>0.42230684931506846</v>
      </c>
      <c r="G25" s="4">
        <f t="shared" si="4"/>
        <v>0.5214219178082191</v>
      </c>
      <c r="H25" s="4">
        <f t="shared" si="4"/>
        <v>0.6326246575342466</v>
      </c>
      <c r="I25" s="4">
        <f t="shared" si="4"/>
        <v>0.6964986301369863</v>
      </c>
      <c r="J25" s="4">
        <f t="shared" si="4"/>
        <v>0.8804821917808219</v>
      </c>
      <c r="K25" s="4">
        <f t="shared" si="4"/>
        <v>1.0087808219178083</v>
      </c>
      <c r="L25" s="4">
        <f t="shared" si="4"/>
        <v>1.0065808219178083</v>
      </c>
      <c r="M25" s="4">
        <f t="shared" si="4"/>
        <v>1.424523287671233</v>
      </c>
      <c r="N25" s="4">
        <f t="shared" si="4"/>
        <v>1.5685369863013698</v>
      </c>
      <c r="O25" s="4">
        <f t="shared" si="4"/>
        <v>1.6170000000000002</v>
      </c>
      <c r="P25" s="4">
        <f t="shared" si="4"/>
        <v>1.7427479452054793</v>
      </c>
      <c r="Q25" s="4">
        <f t="shared" si="4"/>
        <v>1.9134328767123288</v>
      </c>
      <c r="R25" s="4">
        <f t="shared" si="4"/>
        <v>1.914517808219178</v>
      </c>
      <c r="S25" s="4">
        <f t="shared" si="4"/>
        <v>2.0626219178082192</v>
      </c>
      <c r="T25" s="4">
        <f t="shared" si="4"/>
        <v>2.280778082191781</v>
      </c>
      <c r="U25" s="4">
        <f t="shared" si="4"/>
        <v>2.374690410958904</v>
      </c>
      <c r="V25" s="4">
        <f t="shared" si="4"/>
        <v>2.2299479452054793</v>
      </c>
      <c r="W25" s="4">
        <f t="shared" si="4"/>
        <v>2.615958904109589</v>
      </c>
      <c r="X25" s="4">
        <f t="shared" si="4"/>
        <v>2.933331506849315</v>
      </c>
      <c r="Y25" s="4">
        <f t="shared" si="4"/>
        <v>3.160558904109589</v>
      </c>
      <c r="Z25" s="4">
        <f t="shared" si="4"/>
        <v>3.7014657534246576</v>
      </c>
      <c r="AA25" s="4">
        <f t="shared" si="4"/>
        <v>4.531301369863014</v>
      </c>
      <c r="AB25" s="4">
        <f t="shared" si="4"/>
        <v>6.0248767123287665</v>
      </c>
      <c r="AC25" s="4">
        <f t="shared" si="4"/>
        <v>5.891660273972603</v>
      </c>
      <c r="AD25" s="4">
        <f t="shared" si="4"/>
        <v>5.846320547945206</v>
      </c>
      <c r="AE25" s="4">
        <f t="shared" si="4"/>
        <v>7.109073972602739</v>
      </c>
      <c r="AF25" s="4">
        <f t="shared" si="4"/>
        <v>8.564542465753425</v>
      </c>
      <c r="AG25" s="4">
        <f t="shared" si="4"/>
        <v>8.00161095890411</v>
      </c>
      <c r="AH25" s="4">
        <f t="shared" si="4"/>
        <v>7.985290410958903</v>
      </c>
      <c r="AI25" s="4">
        <f t="shared" si="4"/>
        <v>6.382046575342466</v>
      </c>
      <c r="AJ25" s="4">
        <f t="shared" si="4"/>
        <v>5.401084931506849</v>
      </c>
      <c r="AK25" s="4">
        <f t="shared" si="4"/>
        <v>4.298202739726028</v>
      </c>
      <c r="AL25" s="4">
        <f t="shared" si="4"/>
        <v>4.312027397260274</v>
      </c>
      <c r="AM25" s="4">
        <f t="shared" si="4"/>
        <v>4.728383561643835</v>
      </c>
      <c r="AN25" s="4">
        <f t="shared" si="4"/>
        <v>4.28613698630137</v>
      </c>
      <c r="AO25" s="4">
        <f t="shared" si="4"/>
        <v>5.438928767123288</v>
      </c>
      <c r="AP25" s="4">
        <f t="shared" si="4"/>
        <v>5.91405205479452</v>
      </c>
      <c r="AQ25" s="4">
        <f t="shared" si="4"/>
        <v>6.604586301369863</v>
      </c>
      <c r="AR25" s="4">
        <f t="shared" si="4"/>
        <v>7.201750684931508</v>
      </c>
      <c r="AS25" s="4">
        <f t="shared" si="4"/>
        <v>7.160887671232877</v>
      </c>
      <c r="AT25" s="4">
        <f t="shared" si="4"/>
        <v>6.625813698630137</v>
      </c>
      <c r="AU25" s="4">
        <f t="shared" si="4"/>
        <v>6.9570273972602745</v>
      </c>
      <c r="AV25" s="4">
        <f t="shared" si="4"/>
        <v>7.6177534246575345</v>
      </c>
      <c r="AW25" s="4">
        <f t="shared" si="4"/>
        <v>8.05404109589041</v>
      </c>
      <c r="AX25" s="4">
        <f t="shared" si="4"/>
        <v>7.885687671232876</v>
      </c>
      <c r="AY25" s="4">
        <f t="shared" si="4"/>
        <v>8.52118082191781</v>
      </c>
      <c r="AZ25" s="4">
        <f t="shared" si="4"/>
        <v>9.158115068493151</v>
      </c>
      <c r="BA25" s="4">
        <f t="shared" si="4"/>
        <v>9.763531506849315</v>
      </c>
      <c r="BB25" s="4">
        <f t="shared" si="4"/>
        <v>9.91248493150685</v>
      </c>
      <c r="BC25" s="4">
        <f t="shared" si="4"/>
        <v>10.080487671232877</v>
      </c>
    </row>
    <row r="26" spans="1:55" ht="12">
      <c r="A26" s="3" t="s">
        <v>45</v>
      </c>
      <c r="C26" s="3" t="s">
        <v>13</v>
      </c>
      <c r="D26" s="4">
        <f>D21/365</f>
        <v>5.763038356164383</v>
      </c>
      <c r="E26" s="4">
        <f t="shared" si="4"/>
        <v>6.457917808219178</v>
      </c>
      <c r="F26" s="4">
        <f t="shared" si="4"/>
        <v>7.016131506849315</v>
      </c>
      <c r="G26" s="4">
        <f t="shared" si="4"/>
        <v>7.289534246575342</v>
      </c>
      <c r="H26" s="4">
        <f t="shared" si="4"/>
        <v>7.599627397260274</v>
      </c>
      <c r="I26" s="4">
        <f t="shared" si="4"/>
        <v>7.75603287671233</v>
      </c>
      <c r="J26" s="4">
        <f t="shared" si="4"/>
        <v>8.45534794520548</v>
      </c>
      <c r="K26" s="4">
        <f t="shared" si="4"/>
        <v>8.79924109589041</v>
      </c>
      <c r="L26" s="4">
        <f t="shared" si="4"/>
        <v>8.80901095890411</v>
      </c>
      <c r="M26" s="4">
        <f t="shared" si="4"/>
        <v>9.11778904109589</v>
      </c>
      <c r="N26" s="4">
        <f t="shared" si="4"/>
        <v>9.526501369863013</v>
      </c>
      <c r="O26" s="4">
        <f t="shared" si="4"/>
        <v>9.824164383561644</v>
      </c>
      <c r="P26" s="4">
        <f t="shared" si="4"/>
        <v>9.976109589041096</v>
      </c>
      <c r="Q26" s="4">
        <f t="shared" si="4"/>
        <v>10.400079452054795</v>
      </c>
      <c r="R26" s="4">
        <f t="shared" si="4"/>
        <v>10.74346301369863</v>
      </c>
      <c r="S26" s="4">
        <f t="shared" si="4"/>
        <v>11.052701369863014</v>
      </c>
      <c r="T26" s="4">
        <f t="shared" si="4"/>
        <v>11.512435616438356</v>
      </c>
      <c r="U26" s="4">
        <f t="shared" si="4"/>
        <v>12.084372602739727</v>
      </c>
      <c r="V26" s="4">
        <f t="shared" si="4"/>
        <v>12.560345205479452</v>
      </c>
      <c r="W26" s="4">
        <f t="shared" si="4"/>
        <v>13.429558904109589</v>
      </c>
      <c r="X26" s="4">
        <f t="shared" si="4"/>
        <v>14.136794520547946</v>
      </c>
      <c r="Y26" s="4">
        <f t="shared" si="4"/>
        <v>14.697186301369863</v>
      </c>
      <c r="Z26" s="4">
        <f t="shared" si="4"/>
        <v>15.212493150684933</v>
      </c>
      <c r="AA26" s="4">
        <f t="shared" si="4"/>
        <v>16.411824657534247</v>
      </c>
      <c r="AB26" s="4">
        <f t="shared" si="4"/>
        <v>17.307679452054796</v>
      </c>
      <c r="AC26" s="4">
        <f t="shared" si="4"/>
        <v>16.652709589041095</v>
      </c>
      <c r="AD26" s="4">
        <f t="shared" si="4"/>
        <v>16.32195890410959</v>
      </c>
      <c r="AE26" s="4">
        <f t="shared" si="4"/>
        <v>17.50890410958904</v>
      </c>
      <c r="AF26" s="4">
        <f t="shared" si="4"/>
        <v>18.43141917808219</v>
      </c>
      <c r="AG26" s="4">
        <f t="shared" si="4"/>
        <v>18.846621917808218</v>
      </c>
      <c r="AH26" s="4">
        <f t="shared" si="4"/>
        <v>18.5125397260274</v>
      </c>
      <c r="AI26" s="4">
        <f t="shared" si="4"/>
        <v>17.10258904109589</v>
      </c>
      <c r="AJ26" s="4">
        <f t="shared" si="4"/>
        <v>16.05769315068493</v>
      </c>
      <c r="AK26" s="4">
        <f t="shared" si="4"/>
        <v>15.295720547945205</v>
      </c>
      <c r="AL26" s="4">
        <f t="shared" si="4"/>
        <v>15.23113424657534</v>
      </c>
      <c r="AM26" s="4">
        <f t="shared" si="4"/>
        <v>15.768698630136985</v>
      </c>
      <c r="AN26" s="4">
        <f t="shared" si="4"/>
        <v>15.726419178082192</v>
      </c>
      <c r="AO26" s="4">
        <f t="shared" si="4"/>
        <v>16.280627397260275</v>
      </c>
      <c r="AP26" s="4">
        <f t="shared" si="4"/>
        <v>16.665046575342465</v>
      </c>
      <c r="AQ26" s="4">
        <f t="shared" si="4"/>
        <v>17.33066301369863</v>
      </c>
      <c r="AR26" s="4">
        <f t="shared" si="4"/>
        <v>17.325153424657532</v>
      </c>
      <c r="AS26" s="4">
        <f t="shared" si="4"/>
        <v>16.98849589041096</v>
      </c>
      <c r="AT26" s="4">
        <f t="shared" si="4"/>
        <v>16.713835616438356</v>
      </c>
      <c r="AU26" s="4">
        <f t="shared" si="4"/>
        <v>17.079520547945204</v>
      </c>
      <c r="AV26" s="4">
        <f t="shared" si="4"/>
        <v>17.236731506849317</v>
      </c>
      <c r="AW26" s="4">
        <f t="shared" si="4"/>
        <v>17.71815890410959</v>
      </c>
      <c r="AX26" s="4">
        <f t="shared" si="4"/>
        <v>17.724589041095893</v>
      </c>
      <c r="AY26" s="4">
        <f t="shared" si="4"/>
        <v>18.35906575342466</v>
      </c>
      <c r="AZ26" s="4">
        <f t="shared" si="4"/>
        <v>18.620304109589043</v>
      </c>
      <c r="BA26" s="4">
        <f t="shared" si="4"/>
        <v>18.917139726027397</v>
      </c>
      <c r="BB26" s="4">
        <f t="shared" si="4"/>
        <v>19.51933698630137</v>
      </c>
      <c r="BC26" s="4">
        <f t="shared" si="4"/>
        <v>19.52886301369863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workbookViewId="0" topLeftCell="A2">
      <selection activeCell="C88" sqref="C88"/>
    </sheetView>
  </sheetViews>
  <sheetFormatPr defaultColWidth="9.8515625" defaultRowHeight="12.75"/>
  <cols>
    <col min="1" max="1" width="11.00390625" style="0" customWidth="1"/>
    <col min="2" max="2" width="28.421875" style="0" customWidth="1"/>
    <col min="3" max="3" width="27.00390625" style="0" customWidth="1"/>
    <col min="4" max="4" width="26.7109375" style="0" customWidth="1"/>
    <col min="5" max="5" width="24.00390625" style="0" customWidth="1"/>
  </cols>
  <sheetData>
    <row r="1" spans="1:5" ht="1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</row>
    <row r="2" spans="1:3" ht="12">
      <c r="A2">
        <v>1924</v>
      </c>
      <c r="B2">
        <v>0.098</v>
      </c>
      <c r="C2">
        <v>0</v>
      </c>
    </row>
    <row r="3" spans="1:5" ht="12">
      <c r="A3">
        <v>1925</v>
      </c>
      <c r="B3">
        <v>1.06</v>
      </c>
      <c r="C3">
        <v>0</v>
      </c>
      <c r="E3">
        <v>0</v>
      </c>
    </row>
    <row r="4" spans="1:5" ht="12">
      <c r="A4">
        <v>1926</v>
      </c>
      <c r="B4">
        <v>1.67</v>
      </c>
      <c r="C4">
        <v>0.92</v>
      </c>
      <c r="E4">
        <v>0</v>
      </c>
    </row>
    <row r="5" spans="1:5" ht="12">
      <c r="A5">
        <v>1927</v>
      </c>
      <c r="B5">
        <v>1.23</v>
      </c>
      <c r="C5">
        <v>1.02</v>
      </c>
      <c r="E5">
        <v>0</v>
      </c>
    </row>
    <row r="6" spans="1:5" ht="12">
      <c r="A6">
        <v>1928</v>
      </c>
      <c r="B6">
        <v>0.94</v>
      </c>
      <c r="C6">
        <v>0.84</v>
      </c>
      <c r="E6">
        <v>0</v>
      </c>
    </row>
    <row r="7" spans="1:5" ht="12">
      <c r="A7">
        <v>1929</v>
      </c>
      <c r="B7">
        <v>1.83</v>
      </c>
      <c r="C7">
        <v>3.05</v>
      </c>
      <c r="E7">
        <v>0</v>
      </c>
    </row>
    <row r="8" spans="1:5" ht="12">
      <c r="A8">
        <v>1930</v>
      </c>
      <c r="B8">
        <v>10.19</v>
      </c>
      <c r="C8">
        <v>9.5</v>
      </c>
      <c r="E8">
        <v>0</v>
      </c>
    </row>
    <row r="9" spans="1:5" ht="12">
      <c r="A9">
        <v>1931</v>
      </c>
      <c r="B9">
        <v>15.23</v>
      </c>
      <c r="C9">
        <v>19.35</v>
      </c>
      <c r="E9">
        <v>0</v>
      </c>
    </row>
    <row r="10" spans="1:5" ht="12">
      <c r="A10">
        <v>1932</v>
      </c>
      <c r="B10">
        <v>12.46</v>
      </c>
      <c r="C10">
        <v>17.6</v>
      </c>
      <c r="E10">
        <v>0</v>
      </c>
    </row>
    <row r="11" spans="1:5" ht="12">
      <c r="A11">
        <v>1933</v>
      </c>
      <c r="B11">
        <v>14.07</v>
      </c>
      <c r="C11">
        <v>19.15</v>
      </c>
      <c r="E11">
        <v>0</v>
      </c>
    </row>
    <row r="12" spans="1:5" ht="12">
      <c r="A12">
        <v>1934</v>
      </c>
      <c r="B12">
        <v>16.86</v>
      </c>
      <c r="C12">
        <v>24.08</v>
      </c>
      <c r="E12">
        <v>0</v>
      </c>
    </row>
    <row r="13" spans="1:5" ht="12">
      <c r="A13">
        <v>1935</v>
      </c>
      <c r="B13">
        <v>20.48</v>
      </c>
      <c r="C13">
        <v>27.93</v>
      </c>
      <c r="E13">
        <v>0</v>
      </c>
    </row>
    <row r="14" spans="1:5" ht="12">
      <c r="A14">
        <v>1936</v>
      </c>
      <c r="B14">
        <v>27.22</v>
      </c>
      <c r="C14">
        <v>33.93</v>
      </c>
      <c r="E14">
        <v>0</v>
      </c>
    </row>
    <row r="15" spans="1:5" ht="12">
      <c r="A15">
        <v>1937</v>
      </c>
      <c r="B15">
        <v>38.85</v>
      </c>
      <c r="C15">
        <v>46.34</v>
      </c>
      <c r="E15">
        <v>0</v>
      </c>
    </row>
    <row r="16" spans="1:5" ht="12">
      <c r="A16">
        <v>1938</v>
      </c>
      <c r="B16">
        <v>35.76</v>
      </c>
      <c r="C16">
        <v>50.71</v>
      </c>
      <c r="E16">
        <v>0</v>
      </c>
    </row>
    <row r="17" spans="1:5" ht="12">
      <c r="A17">
        <v>1939</v>
      </c>
      <c r="B17">
        <v>37.64</v>
      </c>
      <c r="C17">
        <v>60.28</v>
      </c>
      <c r="E17">
        <v>0</v>
      </c>
    </row>
    <row r="18" spans="1:5" ht="12">
      <c r="A18">
        <v>1940</v>
      </c>
      <c r="B18">
        <v>39.13</v>
      </c>
      <c r="C18">
        <v>63.99</v>
      </c>
      <c r="E18">
        <v>0</v>
      </c>
    </row>
    <row r="19" spans="1:5" ht="12">
      <c r="A19">
        <v>1941</v>
      </c>
      <c r="B19">
        <v>39.57</v>
      </c>
      <c r="C19">
        <v>64.66</v>
      </c>
      <c r="E19">
        <v>0</v>
      </c>
    </row>
    <row r="20" spans="1:5" ht="12">
      <c r="A20">
        <v>1942</v>
      </c>
      <c r="B20">
        <v>31.54</v>
      </c>
      <c r="C20">
        <v>78.16</v>
      </c>
      <c r="E20">
        <v>0</v>
      </c>
    </row>
    <row r="21" spans="1:5" ht="12">
      <c r="A21">
        <v>1943</v>
      </c>
      <c r="B21">
        <v>38.9</v>
      </c>
      <c r="C21">
        <v>86.5</v>
      </c>
      <c r="E21">
        <v>0</v>
      </c>
    </row>
    <row r="22" spans="1:5" ht="12">
      <c r="A22">
        <v>1944</v>
      </c>
      <c r="B22">
        <v>39.56</v>
      </c>
      <c r="C22">
        <v>87.73</v>
      </c>
      <c r="E22">
        <v>0</v>
      </c>
    </row>
    <row r="23" spans="1:5" ht="12">
      <c r="A23">
        <v>1945</v>
      </c>
      <c r="B23">
        <v>37.35</v>
      </c>
      <c r="C23">
        <v>105.02</v>
      </c>
      <c r="E23">
        <v>0</v>
      </c>
    </row>
    <row r="24" spans="1:5" ht="12">
      <c r="A24">
        <v>1946</v>
      </c>
      <c r="B24">
        <v>36.81</v>
      </c>
      <c r="C24">
        <v>119.26</v>
      </c>
      <c r="E24">
        <v>0</v>
      </c>
    </row>
    <row r="25" spans="1:5" ht="12">
      <c r="A25">
        <v>1947</v>
      </c>
      <c r="B25">
        <v>40.93</v>
      </c>
      <c r="C25">
        <v>142.74</v>
      </c>
      <c r="E25">
        <v>0</v>
      </c>
    </row>
    <row r="26" spans="1:5" ht="12">
      <c r="A26">
        <v>1948</v>
      </c>
      <c r="B26">
        <v>47.97</v>
      </c>
      <c r="C26">
        <v>194.75</v>
      </c>
      <c r="E26">
        <v>0</v>
      </c>
    </row>
    <row r="27" spans="1:5" ht="12">
      <c r="A27">
        <v>1949</v>
      </c>
      <c r="B27">
        <v>47.65</v>
      </c>
      <c r="C27">
        <v>204.96</v>
      </c>
      <c r="E27">
        <v>0</v>
      </c>
    </row>
    <row r="28" spans="1:5" ht="12">
      <c r="A28">
        <v>1950</v>
      </c>
      <c r="B28">
        <v>47.37</v>
      </c>
      <c r="C28">
        <v>212.91</v>
      </c>
      <c r="E28">
        <v>0</v>
      </c>
    </row>
    <row r="29" spans="1:5" ht="12">
      <c r="A29">
        <v>1951</v>
      </c>
      <c r="B29">
        <v>52.72</v>
      </c>
      <c r="C29">
        <v>300.17</v>
      </c>
      <c r="E29">
        <v>0</v>
      </c>
    </row>
    <row r="30" spans="1:5" ht="12">
      <c r="A30">
        <v>1952</v>
      </c>
      <c r="B30">
        <v>58.68</v>
      </c>
      <c r="C30">
        <v>359.38</v>
      </c>
      <c r="E30">
        <v>0</v>
      </c>
    </row>
    <row r="31" spans="1:5" ht="12">
      <c r="A31">
        <v>1953</v>
      </c>
      <c r="B31">
        <v>70.44</v>
      </c>
      <c r="C31">
        <v>399.09</v>
      </c>
      <c r="E31">
        <v>0</v>
      </c>
    </row>
    <row r="32" spans="1:5" ht="12">
      <c r="A32">
        <v>1954</v>
      </c>
      <c r="B32">
        <v>74.82</v>
      </c>
      <c r="C32">
        <v>449.35</v>
      </c>
      <c r="E32">
        <v>0</v>
      </c>
    </row>
    <row r="33" spans="1:5" ht="12">
      <c r="A33">
        <v>1955</v>
      </c>
      <c r="B33">
        <v>82.96</v>
      </c>
      <c r="C33">
        <v>540.66</v>
      </c>
      <c r="E33">
        <v>0</v>
      </c>
    </row>
    <row r="34" spans="1:5" ht="12">
      <c r="A34">
        <v>1956</v>
      </c>
      <c r="B34">
        <v>87.89</v>
      </c>
      <c r="C34">
        <v>626.34</v>
      </c>
      <c r="E34">
        <v>0</v>
      </c>
    </row>
    <row r="35" spans="1:5" ht="12">
      <c r="A35">
        <v>1957</v>
      </c>
      <c r="B35">
        <v>94.76</v>
      </c>
      <c r="C35">
        <v>723</v>
      </c>
      <c r="E35">
        <v>0</v>
      </c>
    </row>
    <row r="36" spans="1:5" ht="12">
      <c r="A36">
        <v>1958</v>
      </c>
      <c r="B36">
        <v>98.52</v>
      </c>
      <c r="C36">
        <v>761.45</v>
      </c>
      <c r="E36">
        <v>0</v>
      </c>
    </row>
    <row r="37" spans="1:5" ht="12">
      <c r="A37">
        <v>1959</v>
      </c>
      <c r="B37">
        <v>105.69</v>
      </c>
      <c r="C37">
        <v>739.66</v>
      </c>
      <c r="E37">
        <v>0</v>
      </c>
    </row>
    <row r="38" spans="1:5" ht="12">
      <c r="A38">
        <v>1960</v>
      </c>
      <c r="B38">
        <v>107.37</v>
      </c>
      <c r="C38">
        <v>821.92</v>
      </c>
      <c r="E38">
        <v>0</v>
      </c>
    </row>
    <row r="39" spans="1:5" ht="12">
      <c r="A39">
        <v>1961</v>
      </c>
      <c r="B39">
        <v>112.55</v>
      </c>
      <c r="C39">
        <v>786.6</v>
      </c>
      <c r="E39">
        <v>0</v>
      </c>
    </row>
    <row r="40" spans="1:5" ht="12">
      <c r="A40">
        <v>1962</v>
      </c>
      <c r="B40">
        <v>109.33</v>
      </c>
      <c r="C40">
        <v>786.75</v>
      </c>
      <c r="E40">
        <v>0</v>
      </c>
    </row>
    <row r="41" spans="1:5" ht="12">
      <c r="A41">
        <v>1963</v>
      </c>
      <c r="B41">
        <v>109.98</v>
      </c>
      <c r="C41">
        <v>793.23</v>
      </c>
      <c r="E41">
        <v>0</v>
      </c>
    </row>
    <row r="42" spans="1:5" ht="12">
      <c r="A42">
        <v>1964</v>
      </c>
      <c r="B42">
        <v>113.86</v>
      </c>
      <c r="C42">
        <v>892.68</v>
      </c>
      <c r="E42">
        <v>0</v>
      </c>
    </row>
    <row r="43" spans="1:5" ht="12">
      <c r="A43">
        <v>1965</v>
      </c>
      <c r="B43">
        <v>119.17</v>
      </c>
      <c r="C43">
        <v>945.02</v>
      </c>
      <c r="D43">
        <v>0.704</v>
      </c>
      <c r="E43">
        <v>0</v>
      </c>
    </row>
    <row r="44" spans="1:5" ht="12">
      <c r="A44">
        <v>1966</v>
      </c>
      <c r="B44">
        <v>124.19</v>
      </c>
      <c r="C44">
        <v>1012.61</v>
      </c>
      <c r="D44">
        <v>0.774</v>
      </c>
      <c r="E44">
        <v>0</v>
      </c>
    </row>
    <row r="45" spans="1:5" ht="12">
      <c r="A45">
        <v>1967</v>
      </c>
      <c r="B45">
        <v>126</v>
      </c>
      <c r="C45">
        <v>1055.65</v>
      </c>
      <c r="D45">
        <v>0.781</v>
      </c>
      <c r="E45">
        <v>0</v>
      </c>
    </row>
    <row r="46" spans="1:5" ht="12">
      <c r="A46">
        <v>1968</v>
      </c>
      <c r="B46">
        <v>128.61</v>
      </c>
      <c r="C46">
        <v>1150.37</v>
      </c>
      <c r="D46">
        <v>0.747</v>
      </c>
      <c r="E46">
        <v>0</v>
      </c>
    </row>
    <row r="47" spans="1:5" ht="12">
      <c r="A47">
        <v>1969</v>
      </c>
      <c r="B47">
        <v>129.23</v>
      </c>
      <c r="C47">
        <v>1113.84</v>
      </c>
      <c r="D47">
        <v>0.801</v>
      </c>
      <c r="E47">
        <v>0</v>
      </c>
    </row>
    <row r="48" spans="1:5" ht="12">
      <c r="A48">
        <v>1970</v>
      </c>
      <c r="B48">
        <v>128.15</v>
      </c>
      <c r="C48">
        <v>1123.46</v>
      </c>
      <c r="D48">
        <v>0.704</v>
      </c>
      <c r="E48">
        <v>0</v>
      </c>
    </row>
    <row r="49" spans="1:5" ht="12">
      <c r="A49">
        <v>1971</v>
      </c>
      <c r="B49">
        <v>118.41</v>
      </c>
      <c r="C49">
        <v>1147.43</v>
      </c>
      <c r="D49">
        <v>0.77</v>
      </c>
      <c r="E49">
        <v>0</v>
      </c>
    </row>
    <row r="50" spans="1:5" ht="12">
      <c r="A50">
        <v>1972</v>
      </c>
      <c r="B50">
        <v>110.53</v>
      </c>
      <c r="C50">
        <v>1197.77</v>
      </c>
      <c r="D50">
        <v>0.691</v>
      </c>
      <c r="E50">
        <v>0</v>
      </c>
    </row>
    <row r="51" spans="1:5" ht="12">
      <c r="A51">
        <v>1973</v>
      </c>
      <c r="B51">
        <v>100.99</v>
      </c>
      <c r="C51">
        <v>1199.54</v>
      </c>
      <c r="D51">
        <v>0.608</v>
      </c>
      <c r="E51">
        <v>0</v>
      </c>
    </row>
    <row r="52" spans="1:5" ht="12">
      <c r="A52">
        <v>1974</v>
      </c>
      <c r="B52">
        <v>98.7</v>
      </c>
      <c r="C52">
        <v>1229.67</v>
      </c>
      <c r="D52">
        <v>0.54</v>
      </c>
      <c r="E52">
        <v>0</v>
      </c>
    </row>
    <row r="53" spans="1:5" ht="12">
      <c r="A53">
        <v>1975</v>
      </c>
      <c r="B53">
        <v>98.06</v>
      </c>
      <c r="C53">
        <v>1203.11</v>
      </c>
      <c r="D53">
        <v>0.562</v>
      </c>
      <c r="E53">
        <v>0</v>
      </c>
    </row>
    <row r="54" spans="1:5" ht="12">
      <c r="A54">
        <v>1976</v>
      </c>
      <c r="B54">
        <v>92.13</v>
      </c>
      <c r="C54">
        <v>1200.88</v>
      </c>
      <c r="D54">
        <v>0.606</v>
      </c>
      <c r="E54">
        <v>0.1</v>
      </c>
    </row>
    <row r="55" spans="1:5" ht="12">
      <c r="A55">
        <v>1977</v>
      </c>
      <c r="B55">
        <v>87.22</v>
      </c>
      <c r="C55">
        <v>1184.32</v>
      </c>
      <c r="D55">
        <v>0.542</v>
      </c>
      <c r="E55">
        <v>0.1</v>
      </c>
    </row>
    <row r="56" spans="1:5" ht="12">
      <c r="A56">
        <v>1978</v>
      </c>
      <c r="B56">
        <v>83.37</v>
      </c>
      <c r="C56">
        <v>1159.15</v>
      </c>
      <c r="D56">
        <v>1.081</v>
      </c>
      <c r="E56">
        <v>0.2</v>
      </c>
    </row>
    <row r="57" spans="1:5" ht="12">
      <c r="A57">
        <v>1979</v>
      </c>
      <c r="B57">
        <v>79.65</v>
      </c>
      <c r="C57">
        <v>1162.71</v>
      </c>
      <c r="D57">
        <v>1.095</v>
      </c>
      <c r="E57">
        <v>0.3</v>
      </c>
    </row>
    <row r="58" spans="1:5" ht="12">
      <c r="A58">
        <v>1980</v>
      </c>
      <c r="B58">
        <v>75.32</v>
      </c>
      <c r="C58">
        <v>1132.32</v>
      </c>
      <c r="D58">
        <v>0.776</v>
      </c>
      <c r="E58">
        <v>0.3</v>
      </c>
    </row>
    <row r="59" spans="1:5" ht="12">
      <c r="A59">
        <v>1981</v>
      </c>
      <c r="B59">
        <v>72.16</v>
      </c>
      <c r="C59">
        <v>1118.59</v>
      </c>
      <c r="D59">
        <v>0.691</v>
      </c>
      <c r="E59">
        <v>0.3</v>
      </c>
    </row>
    <row r="60" spans="1:5" ht="12">
      <c r="A60">
        <v>1982</v>
      </c>
      <c r="B60">
        <v>71.02</v>
      </c>
      <c r="C60">
        <v>990.06</v>
      </c>
      <c r="D60">
        <v>1.067</v>
      </c>
      <c r="E60">
        <v>0.3</v>
      </c>
    </row>
    <row r="61" spans="1:5" ht="12">
      <c r="A61">
        <v>1983</v>
      </c>
      <c r="B61">
        <v>75.17</v>
      </c>
      <c r="C61">
        <v>885.66</v>
      </c>
      <c r="D61">
        <v>1.065</v>
      </c>
      <c r="E61">
        <v>0.3</v>
      </c>
    </row>
    <row r="62" spans="1:5" ht="12">
      <c r="A62">
        <v>1984</v>
      </c>
      <c r="B62">
        <v>79.34</v>
      </c>
      <c r="C62">
        <v>946.76</v>
      </c>
      <c r="D62">
        <v>13.349</v>
      </c>
      <c r="E62">
        <v>1.6</v>
      </c>
    </row>
    <row r="63" spans="1:5" ht="12">
      <c r="A63">
        <v>1985</v>
      </c>
      <c r="B63">
        <v>78.53</v>
      </c>
      <c r="C63">
        <v>893.29</v>
      </c>
      <c r="D63">
        <v>101.227</v>
      </c>
      <c r="E63">
        <v>2.1</v>
      </c>
    </row>
    <row r="64" spans="1:5" ht="12">
      <c r="A64">
        <v>1986</v>
      </c>
      <c r="B64">
        <v>75.71</v>
      </c>
      <c r="C64">
        <v>692.86</v>
      </c>
      <c r="D64">
        <v>126.847</v>
      </c>
      <c r="E64">
        <v>3.6</v>
      </c>
    </row>
    <row r="65" spans="1:5" ht="12">
      <c r="A65">
        <v>1987</v>
      </c>
      <c r="B65">
        <v>72.33</v>
      </c>
      <c r="C65">
        <v>813.72</v>
      </c>
      <c r="D65">
        <v>134.129</v>
      </c>
      <c r="E65">
        <v>5.2</v>
      </c>
    </row>
    <row r="66" spans="1:5" ht="12">
      <c r="A66">
        <v>1988</v>
      </c>
      <c r="B66">
        <v>71.24</v>
      </c>
      <c r="C66">
        <v>781.17</v>
      </c>
      <c r="D66">
        <v>135.449</v>
      </c>
      <c r="E66">
        <v>14.6</v>
      </c>
    </row>
    <row r="67" spans="1:5" ht="12">
      <c r="A67">
        <v>1989</v>
      </c>
      <c r="B67">
        <v>68.71</v>
      </c>
      <c r="C67">
        <v>860.84</v>
      </c>
      <c r="D67">
        <v>112.99</v>
      </c>
      <c r="E67">
        <v>55.75</v>
      </c>
    </row>
    <row r="68" spans="1:5" ht="12">
      <c r="A68">
        <v>1990</v>
      </c>
      <c r="B68">
        <v>68.06</v>
      </c>
      <c r="C68">
        <v>965.34</v>
      </c>
      <c r="D68">
        <v>119.723</v>
      </c>
      <c r="E68">
        <v>132.88</v>
      </c>
    </row>
    <row r="69" spans="1:5" ht="12">
      <c r="A69">
        <v>1991</v>
      </c>
      <c r="B69">
        <v>70.42</v>
      </c>
      <c r="C69">
        <v>1019.23</v>
      </c>
      <c r="D69">
        <v>114.818</v>
      </c>
      <c r="E69">
        <v>231.97</v>
      </c>
    </row>
    <row r="70" spans="1:5" ht="12">
      <c r="A70">
        <v>1992</v>
      </c>
      <c r="B70">
        <v>70.78</v>
      </c>
      <c r="C70">
        <v>1248.2</v>
      </c>
      <c r="D70">
        <v>102.369</v>
      </c>
      <c r="E70">
        <v>367.37</v>
      </c>
    </row>
    <row r="71" spans="1:5" ht="12">
      <c r="A71">
        <v>1993</v>
      </c>
      <c r="B71">
        <v>69.52</v>
      </c>
      <c r="C71">
        <v>1423.83</v>
      </c>
      <c r="D71">
        <v>116.535</v>
      </c>
      <c r="E71">
        <v>484.53</v>
      </c>
    </row>
    <row r="72" spans="1:5" ht="12">
      <c r="A72">
        <v>1994</v>
      </c>
      <c r="B72">
        <v>66.01</v>
      </c>
      <c r="C72">
        <v>1587.3</v>
      </c>
      <c r="D72">
        <v>129.016</v>
      </c>
      <c r="E72">
        <v>529.79</v>
      </c>
    </row>
    <row r="73" spans="1:5" ht="12">
      <c r="A73">
        <v>1995</v>
      </c>
      <c r="B73">
        <v>70.96</v>
      </c>
      <c r="C73">
        <v>1625.07</v>
      </c>
      <c r="D73">
        <v>130.019</v>
      </c>
      <c r="E73">
        <v>472.16</v>
      </c>
    </row>
    <row r="74" spans="1:5" ht="12">
      <c r="A74">
        <v>1996</v>
      </c>
      <c r="B74">
        <v>73.64</v>
      </c>
      <c r="C74">
        <v>1571.89</v>
      </c>
      <c r="D74">
        <v>145.839</v>
      </c>
      <c r="E74">
        <v>597.9</v>
      </c>
    </row>
    <row r="75" spans="1:5" ht="12">
      <c r="A75">
        <v>1997</v>
      </c>
      <c r="B75">
        <v>73.71</v>
      </c>
      <c r="C75">
        <v>1596.94</v>
      </c>
      <c r="D75">
        <v>142.736</v>
      </c>
      <c r="E75">
        <v>601.9</v>
      </c>
    </row>
    <row r="76" spans="1:5" ht="12">
      <c r="A76">
        <v>1998</v>
      </c>
      <c r="B76">
        <v>67.56</v>
      </c>
      <c r="C76">
        <v>1619.15</v>
      </c>
      <c r="D76">
        <v>100.91</v>
      </c>
      <c r="E76">
        <v>607.5</v>
      </c>
    </row>
    <row r="77" spans="1:2" ht="12">
      <c r="A77">
        <v>1999</v>
      </c>
      <c r="B77">
        <v>64.38</v>
      </c>
    </row>
    <row r="78" spans="1:2" ht="12">
      <c r="A78">
        <v>2000</v>
      </c>
      <c r="B78">
        <v>67.2</v>
      </c>
    </row>
    <row r="79" spans="1:2" ht="12">
      <c r="A79">
        <v>2001</v>
      </c>
      <c r="B79">
        <v>68</v>
      </c>
    </row>
    <row r="80" spans="1:2" ht="12">
      <c r="A80">
        <v>2002</v>
      </c>
      <c r="B80">
        <v>67.04</v>
      </c>
    </row>
    <row r="81" spans="1:2" ht="12">
      <c r="A81">
        <v>2003</v>
      </c>
      <c r="B81">
        <v>66.13</v>
      </c>
    </row>
    <row r="82" spans="1:2" ht="12">
      <c r="A82">
        <v>2004</v>
      </c>
      <c r="B82">
        <v>64.24</v>
      </c>
    </row>
    <row r="83" spans="1:2" ht="12">
      <c r="A83">
        <v>2005</v>
      </c>
      <c r="B83">
        <v>60.66</v>
      </c>
    </row>
    <row r="84" spans="1:2" ht="12">
      <c r="A84">
        <v>2006</v>
      </c>
      <c r="B84">
        <v>59.82</v>
      </c>
    </row>
    <row r="85" spans="1:2" ht="12">
      <c r="A85">
        <v>2007</v>
      </c>
      <c r="B85">
        <v>58.83</v>
      </c>
    </row>
    <row r="86" spans="1:3" ht="12">
      <c r="A86">
        <v>2008</v>
      </c>
      <c r="B86">
        <v>59.4</v>
      </c>
      <c r="C86">
        <v>1446.2</v>
      </c>
    </row>
    <row r="87" spans="1:2" ht="12">
      <c r="A87">
        <v>2009</v>
      </c>
      <c r="B87">
        <v>59.82</v>
      </c>
    </row>
    <row r="93" spans="1:5" ht="12">
      <c r="A93" s="1" t="s">
        <v>4</v>
      </c>
      <c r="B93" s="1">
        <f>SUM(B2:B77)</f>
        <v>5020.9180000000015</v>
      </c>
      <c r="C93" s="1">
        <f>SUM(C2:C76)</f>
        <v>49513.41000000001</v>
      </c>
      <c r="D93" s="1">
        <f>SUM(D43:D76)</f>
        <v>1740.561</v>
      </c>
      <c r="E93" s="1">
        <f>SUM(E43:E76)</f>
        <v>4110.75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Scholle</cp:lastModifiedBy>
  <cp:lastPrinted>2001-11-28T17:10:43Z</cp:lastPrinted>
  <dcterms:created xsi:type="dcterms:W3CDTF">2001-11-28T17:11:28Z</dcterms:created>
  <dcterms:modified xsi:type="dcterms:W3CDTF">2010-06-14T15:38:39Z</dcterms:modified>
  <cp:category/>
  <cp:version/>
  <cp:contentType/>
  <cp:contentStatus/>
</cp:coreProperties>
</file>