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7795" windowHeight="10800" firstSheet="2" activeTab="8"/>
  </bookViews>
  <sheets>
    <sheet name="Explanation" sheetId="7" r:id="rId1"/>
    <sheet name="Statistics" sheetId="6" r:id="rId2"/>
    <sheet name="Well Information" sheetId="10" r:id="rId3"/>
    <sheet name="QA QC water levels" sheetId="9" r:id="rId4"/>
    <sheet name="Median water levels" sheetId="1" r:id="rId5"/>
    <sheet name="NMBGMR water levels Fall 2017" sheetId="2" r:id="rId6"/>
    <sheet name="NMOSE 1980s SWL" sheetId="3" r:id="rId7"/>
    <sheet name="NMOSE 2010s SWL" sheetId="4" r:id="rId8"/>
    <sheet name="Hydrograph data" sheetId="5" r:id="rId9"/>
  </sheets>
  <definedNames>
    <definedName name="_11_SV_hydrographs_from_sigmaplot" localSheetId="8">'Hydrograph data'!$A$3:$V$56</definedName>
    <definedName name="alls_wells_data_and_medians_no_irr_no_flags" localSheetId="4">'Median water levels'!$A$2:$I$117</definedName>
    <definedName name="nmbgmr_wells_meas_fall_2017_spring_2018" localSheetId="5">'NMBGMR water levels Fall 2017'!$A$2:$F$22</definedName>
    <definedName name="ose_wells_swls_for_1980s_map_1_POD_waters_APril_2014_Taos_County" localSheetId="6">'NMOSE 1980s SWL'!#REF!</definedName>
    <definedName name="ose_wells_swls_for_2010s_map_1_OSE_wells_20170828" localSheetId="7">'NMOSE 2010s SWL'!$A$2:$H$34</definedName>
    <definedName name="sv_qa_qc_wls_no_Q_1950s_1980s_2010s" localSheetId="3">'QA QC water levels'!$A$1:$C$313</definedName>
    <definedName name="sv_qa_qc_wls_no_Q_1950s_1980s_2010s_well_info" localSheetId="2">'Well Information'!$A$1:$G$72</definedName>
  </definedNames>
  <calcPr calcId="145621"/>
</workbook>
</file>

<file path=xl/calcChain.xml><?xml version="1.0" encoding="utf-8"?>
<calcChain xmlns="http://schemas.openxmlformats.org/spreadsheetml/2006/main">
  <c r="E37" i="4" l="1"/>
  <c r="E36" i="4"/>
  <c r="E35" i="4"/>
  <c r="G4" i="4"/>
  <c r="G35" i="4" s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" i="4"/>
  <c r="G37" i="4" s="1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38" i="3" s="1"/>
  <c r="G5" i="3"/>
  <c r="G4" i="3"/>
  <c r="G3" i="3"/>
  <c r="G36" i="3" s="1"/>
  <c r="H38" i="3"/>
  <c r="H37" i="3"/>
  <c r="H36" i="3"/>
  <c r="E38" i="3"/>
  <c r="E37" i="3"/>
  <c r="E36" i="3"/>
  <c r="G37" i="3" l="1"/>
  <c r="G36" i="4"/>
</calcChain>
</file>

<file path=xl/connections.xml><?xml version="1.0" encoding="utf-8"?>
<connections xmlns="http://schemas.openxmlformats.org/spreadsheetml/2006/main">
  <connection id="1" name="11_SV_hydrographs_from_sigmaplot" type="6" refreshedVersion="4" background="1" saveData="1">
    <textPr codePage="437" sourceFile="D:\sunshine_valley\tc_data\data_for_report_tables\11_SV_hydrographs_from_sigmaplot.CSV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s_wells_data_and_medians_no_irr_no_flags" type="6" refreshedVersion="4" background="1" saveData="1">
    <textPr codePage="437" sourceFile="D:\sunshine_valley\tc_data\data_for_report_tables\alls_wells_data_and_medians_no_irr_no_flags.txt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nmbgmr_wells_meas_fall_2017_spring_2018" type="6" refreshedVersion="4" background="1" saveData="1">
    <textPr codePage="437" sourceFile="D:\sunshine_valley\tc_data\data_for_report_tables\nmbgmr_wells_meas_fall_2017_spring_2018.txt" tab="0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ose_wells_swls_for_1980s_map_1_POD_waters_APril_2014_Taos_County" type="6" refreshedVersion="4" background="1">
    <textPr codePage="437" sourceFile="D:\sunshine_valley\tc_data\data_for_report_tables\ose_wells_swls_for_1980s_map_1_POD_waters_APril_2014_Taos_County.txt" comma="1">
      <textFields count="9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ose_wells_swls_for_2010s_map_1_OSE_wells_20170828" type="6" refreshedVersion="4" background="1" saveData="1">
    <textPr codePage="437" sourceFile="D:\sunshine_valley\tc_data\data_for_report_tables\ose_wells_swls_for_2010s_map_1_OSE_wells_20170828.txt" comma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sv_qa_qc_wls_no_Q_1950s_1980s_2010s" type="6" refreshedVersion="5" background="1" saveData="1">
    <textPr codePage="437" sourceFile="D:\sunshine_valley\tc_data\data_for_report_tables\sv_qa_qc_wls_no_Q_1950s_1980s_2010s.txt" comma="1">
      <textFields count="6">
        <textField/>
        <textField/>
        <textField/>
        <textField/>
        <textField/>
        <textField/>
      </textFields>
    </textPr>
  </connection>
  <connection id="7" name="sv_qa_qc_wls_no_Q_1950s_1980s_2010s_well_info" type="6" refreshedVersion="5" background="1" saveData="1">
    <textPr codePage="437" sourceFile="D:\sunshine_valley\tc_data\data_for_report_tables\sv_qa_qc_wls_no_Q_1950s_1980s_2010s_well_info.txt" tab="0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<sst xmlns="http://schemas.openxmlformats.org/spreadsheetml/2006/main" count="940" uniqueCount="264">
  <si>
    <t>NM-01699</t>
  </si>
  <si>
    <t>NM-03661</t>
  </si>
  <si>
    <t>NM-03662</t>
  </si>
  <si>
    <t>NM-03672</t>
  </si>
  <si>
    <t>NM-03679</t>
  </si>
  <si>
    <t>NM-03681</t>
  </si>
  <si>
    <t>NM-26535</t>
  </si>
  <si>
    <t>NM-26540</t>
  </si>
  <si>
    <t>NM-26578</t>
  </si>
  <si>
    <t>NM-26677</t>
  </si>
  <si>
    <t>NM-26678</t>
  </si>
  <si>
    <t>NM-26690</t>
  </si>
  <si>
    <t>NM-26693</t>
  </si>
  <si>
    <t>NM-26718</t>
  </si>
  <si>
    <t>NM-26724</t>
  </si>
  <si>
    <t>NM-26726</t>
  </si>
  <si>
    <t>NM-26728</t>
  </si>
  <si>
    <t>NM-26733</t>
  </si>
  <si>
    <t>NM-26734</t>
  </si>
  <si>
    <t>NM-26736</t>
  </si>
  <si>
    <t>NM-26737</t>
  </si>
  <si>
    <t>NM-26739</t>
  </si>
  <si>
    <t>NM-26740</t>
  </si>
  <si>
    <t>NM-26741</t>
  </si>
  <si>
    <t>NM-26751</t>
  </si>
  <si>
    <t>NM-26753</t>
  </si>
  <si>
    <t>NM-26755</t>
  </si>
  <si>
    <t>NM-26757</t>
  </si>
  <si>
    <t>NM-28249</t>
  </si>
  <si>
    <t>TC-313</t>
  </si>
  <si>
    <t>TC-405</t>
  </si>
  <si>
    <t>NM-03667</t>
  </si>
  <si>
    <t>NM-03670</t>
  </si>
  <si>
    <t>QU-002</t>
  </si>
  <si>
    <t>QU-003</t>
  </si>
  <si>
    <t>QU-004</t>
  </si>
  <si>
    <t>QU-005</t>
  </si>
  <si>
    <t>QU-007</t>
  </si>
  <si>
    <t>QU-011</t>
  </si>
  <si>
    <t>QU-015</t>
  </si>
  <si>
    <t>QU-027</t>
  </si>
  <si>
    <t>QU-034</t>
  </si>
  <si>
    <t>QU-039</t>
  </si>
  <si>
    <t>QU-042</t>
  </si>
  <si>
    <t>QU-047</t>
  </si>
  <si>
    <t>QU-049</t>
  </si>
  <si>
    <t>QU-050</t>
  </si>
  <si>
    <t>QU-051</t>
  </si>
  <si>
    <t>QU-054</t>
  </si>
  <si>
    <t>QU-055</t>
  </si>
  <si>
    <t>QU-056</t>
  </si>
  <si>
    <t>QU-057</t>
  </si>
  <si>
    <t>QU-058</t>
  </si>
  <si>
    <t>QU-067</t>
  </si>
  <si>
    <t>QU-068</t>
  </si>
  <si>
    <t>QU-069</t>
  </si>
  <si>
    <t>QU-070</t>
  </si>
  <si>
    <t>QU-071</t>
  </si>
  <si>
    <t>QU-072</t>
  </si>
  <si>
    <t>QU-073</t>
  </si>
  <si>
    <t>QU-075</t>
  </si>
  <si>
    <t>QU-076</t>
  </si>
  <si>
    <t>QU-077</t>
  </si>
  <si>
    <t>QU-078</t>
  </si>
  <si>
    <t>QU-080</t>
  </si>
  <si>
    <t>QU-081</t>
  </si>
  <si>
    <t>QU-082</t>
  </si>
  <si>
    <t>QU-083</t>
  </si>
  <si>
    <t>QU-084</t>
  </si>
  <si>
    <t>QU-085</t>
  </si>
  <si>
    <t>QU-086</t>
  </si>
  <si>
    <t>QU-087</t>
  </si>
  <si>
    <t>QU-088</t>
  </si>
  <si>
    <t>QU-089</t>
  </si>
  <si>
    <t>QU-090</t>
  </si>
  <si>
    <t>QU-091</t>
  </si>
  <si>
    <t>QU-092</t>
  </si>
  <si>
    <t>QU-093</t>
  </si>
  <si>
    <t>QU-094</t>
  </si>
  <si>
    <t>QU-095</t>
  </si>
  <si>
    <t>QU-096</t>
  </si>
  <si>
    <t>QU-097</t>
  </si>
  <si>
    <t>QU-098</t>
  </si>
  <si>
    <t>QU-099</t>
  </si>
  <si>
    <t>QU-100</t>
  </si>
  <si>
    <t>QU-101</t>
  </si>
  <si>
    <t>QU-105</t>
  </si>
  <si>
    <t>QU-106</t>
  </si>
  <si>
    <t>QU-107</t>
  </si>
  <si>
    <t>QU-110</t>
  </si>
  <si>
    <t>QU-111</t>
  </si>
  <si>
    <t>QU-112</t>
  </si>
  <si>
    <t>QU-114</t>
  </si>
  <si>
    <t>QU-120</t>
  </si>
  <si>
    <t>QU-121</t>
  </si>
  <si>
    <t>QU-143</t>
  </si>
  <si>
    <t>QU-154</t>
  </si>
  <si>
    <t>QU-155</t>
  </si>
  <si>
    <t>QU-164</t>
  </si>
  <si>
    <t>QU-165</t>
  </si>
  <si>
    <t>QU-166</t>
  </si>
  <si>
    <t>QU-167</t>
  </si>
  <si>
    <t>QU-170</t>
  </si>
  <si>
    <t>QU-171</t>
  </si>
  <si>
    <t>QU-174</t>
  </si>
  <si>
    <t>TC-240</t>
  </si>
  <si>
    <t>TC-249</t>
  </si>
  <si>
    <t>TC-300</t>
  </si>
  <si>
    <t>TC-301</t>
  </si>
  <si>
    <t>TC-303</t>
  </si>
  <si>
    <t>TC-304</t>
  </si>
  <si>
    <t>TC-305</t>
  </si>
  <si>
    <t>TC-307</t>
  </si>
  <si>
    <t>TC-308</t>
  </si>
  <si>
    <t>TC-316</t>
  </si>
  <si>
    <t>Well ID</t>
  </si>
  <si>
    <t>Elevation, ft amsl</t>
  </si>
  <si>
    <t>Well Depth, feet</t>
  </si>
  <si>
    <t>Easting, m (UTM, NAD83)</t>
  </si>
  <si>
    <t>Northing, m (UTM, NAD83)</t>
  </si>
  <si>
    <t xml:space="preserve">1950s median </t>
  </si>
  <si>
    <t>1980s median</t>
  </si>
  <si>
    <t>2010s median</t>
  </si>
  <si>
    <t>Total measurement count</t>
  </si>
  <si>
    <t/>
  </si>
  <si>
    <t>TC-422</t>
  </si>
  <si>
    <t>TC-421</t>
  </si>
  <si>
    <t>TC-424</t>
  </si>
  <si>
    <t>TC-427</t>
  </si>
  <si>
    <t>QU-019</t>
  </si>
  <si>
    <t>TC-428</t>
  </si>
  <si>
    <t>TC-429</t>
  </si>
  <si>
    <t>TC-433</t>
  </si>
  <si>
    <t>TC-434</t>
  </si>
  <si>
    <t>TC-435</t>
  </si>
  <si>
    <t>TC-437</t>
  </si>
  <si>
    <t>TC-436</t>
  </si>
  <si>
    <t>TC-438</t>
  </si>
  <si>
    <t>TC-439</t>
  </si>
  <si>
    <t>TC-440</t>
  </si>
  <si>
    <t>TC-441</t>
  </si>
  <si>
    <t>TC-442</t>
  </si>
  <si>
    <t>Fall 2017 water level</t>
  </si>
  <si>
    <t>RG-34769</t>
  </si>
  <si>
    <t>RG-37320</t>
  </si>
  <si>
    <t>RG-35552</t>
  </si>
  <si>
    <t>RG-34491</t>
  </si>
  <si>
    <t>RG-28354</t>
  </si>
  <si>
    <t>RG-37207</t>
  </si>
  <si>
    <t>RG-31518</t>
  </si>
  <si>
    <t>RG-30928</t>
  </si>
  <si>
    <t>RG-35552-POD1</t>
  </si>
  <si>
    <t>RG-93588-POD1</t>
  </si>
  <si>
    <t>RG 50847</t>
  </si>
  <si>
    <t>RG 50977</t>
  </si>
  <si>
    <t>RG 50724</t>
  </si>
  <si>
    <t>RG 50653</t>
  </si>
  <si>
    <t>RG 49676</t>
  </si>
  <si>
    <t>RG 48932</t>
  </si>
  <si>
    <t>RG 45826</t>
  </si>
  <si>
    <t>RG 42862</t>
  </si>
  <si>
    <t>RG 41808</t>
  </si>
  <si>
    <t>RG 42011</t>
  </si>
  <si>
    <t>RG 39725</t>
  </si>
  <si>
    <t>RG 39661</t>
  </si>
  <si>
    <t>RG 37170</t>
  </si>
  <si>
    <t>RG 33216</t>
  </si>
  <si>
    <t>RG 34644</t>
  </si>
  <si>
    <t>RG 34764</t>
  </si>
  <si>
    <t>RG 34491</t>
  </si>
  <si>
    <t>RG 31699</t>
  </si>
  <si>
    <t>RG 33657</t>
  </si>
  <si>
    <t>RG 32785</t>
  </si>
  <si>
    <t>RG 32284</t>
  </si>
  <si>
    <t>RG 29246</t>
  </si>
  <si>
    <t>RG 29149</t>
  </si>
  <si>
    <t>Wells with static water levels from 1980s used in Figure 6b</t>
  </si>
  <si>
    <t>RG 96178</t>
  </si>
  <si>
    <t>RG 95892</t>
  </si>
  <si>
    <t>RG 95846</t>
  </si>
  <si>
    <t>RG 95453</t>
  </si>
  <si>
    <t>RG 34644 POD2</t>
  </si>
  <si>
    <t>RG 21149 POD2</t>
  </si>
  <si>
    <t>RG 93717</t>
  </si>
  <si>
    <t>RG 14038 POD2</t>
  </si>
  <si>
    <t>RG 92762</t>
  </si>
  <si>
    <t>RG 92080</t>
  </si>
  <si>
    <t>RG 92121</t>
  </si>
  <si>
    <t>RG 90905</t>
  </si>
  <si>
    <t>RG 91418</t>
  </si>
  <si>
    <t>RG 89471</t>
  </si>
  <si>
    <t>RG 89404</t>
  </si>
  <si>
    <t>RG 88106</t>
  </si>
  <si>
    <t>RG 88261</t>
  </si>
  <si>
    <t>RG 88332</t>
  </si>
  <si>
    <t>RG 86028</t>
  </si>
  <si>
    <t>RG 85176</t>
  </si>
  <si>
    <t>RG 83449</t>
  </si>
  <si>
    <t>RG 83899</t>
  </si>
  <si>
    <t>RG 59732</t>
  </si>
  <si>
    <t>RG 21723</t>
  </si>
  <si>
    <t>RG 21992</t>
  </si>
  <si>
    <t>RG 63477</t>
  </si>
  <si>
    <t>RG 50100</t>
  </si>
  <si>
    <t>RG 78385</t>
  </si>
  <si>
    <t>RG 77538</t>
  </si>
  <si>
    <t>RG 62502</t>
  </si>
  <si>
    <t>RG 74721</t>
  </si>
  <si>
    <t>RG 74526</t>
  </si>
  <si>
    <t>Wells with static water levels from 2010s used in Figure 6c</t>
  </si>
  <si>
    <t>QU-54</t>
  </si>
  <si>
    <t>date</t>
  </si>
  <si>
    <t>water-level elevation</t>
  </si>
  <si>
    <t>Well information with water levels measured in Fall 2017 by NMBGMR used in Figure 6c</t>
  </si>
  <si>
    <t>SWL Completion Date</t>
  </si>
  <si>
    <t>SWL depth, feet</t>
  </si>
  <si>
    <t>SWL Elevation, feet amsl</t>
  </si>
  <si>
    <t>all wells total depth</t>
  </si>
  <si>
    <t>1950s wls dtw</t>
  </si>
  <si>
    <t>1980s wls dtw</t>
  </si>
  <si>
    <t>2010s wls dtw</t>
  </si>
  <si>
    <t>min</t>
  </si>
  <si>
    <t>max</t>
  </si>
  <si>
    <t>average</t>
  </si>
  <si>
    <t xml:space="preserve">well from the OSE datasets </t>
  </si>
  <si>
    <t>1980s wells total depth</t>
  </si>
  <si>
    <t>2010s wells total depth</t>
  </si>
  <si>
    <t>Statistical summary of well information</t>
  </si>
  <si>
    <t>wells from the median water-level datasets from 1950s, 1980s, 2010s, used to make surfaces</t>
  </si>
  <si>
    <t>dtw = depth to water, in feet below ground surface</t>
  </si>
  <si>
    <t>Well information for wells with decadal median water levels used in Figure 6</t>
  </si>
  <si>
    <t>This data table contains the following sheets:</t>
  </si>
  <si>
    <t xml:space="preserve">Well Information - </t>
  </si>
  <si>
    <t>wells measured in this study shown in red.</t>
  </si>
  <si>
    <t>All water levels from the 1950s, 1980s, and 2010s preserved after the QA QC process described in the Methods section of the report.</t>
  </si>
  <si>
    <t>Decadal median water levels for each well retained after QA QC processing, 1950s, 1980s, and 2010s</t>
  </si>
  <si>
    <t>Water levels measured in this study</t>
  </si>
  <si>
    <t>Additional static water levels for the 1980s from the NMOSE WATERS database</t>
  </si>
  <si>
    <t>Additional static water levels for the 2010s from the NMOSE WATERS database</t>
  </si>
  <si>
    <t>EAST COORDINATE UTM NAD 83</t>
  </si>
  <si>
    <t>NORTH COORDINATE UTM NAD83</t>
  </si>
  <si>
    <t>Latitude</t>
  </si>
  <si>
    <t>Longitude</t>
  </si>
  <si>
    <t>Altitude</t>
  </si>
  <si>
    <t>Total Depth</t>
  </si>
  <si>
    <t xml:space="preserve"> </t>
  </si>
  <si>
    <t>TC-445</t>
  </si>
  <si>
    <t>TC-446</t>
  </si>
  <si>
    <t>TC-447</t>
  </si>
  <si>
    <t>TC-448</t>
  </si>
  <si>
    <t>Date</t>
  </si>
  <si>
    <t>Depth To Water (ft bgs)</t>
  </si>
  <si>
    <t>Statistics</t>
  </si>
  <si>
    <t>QA QC water levels</t>
  </si>
  <si>
    <t>Well Information</t>
  </si>
  <si>
    <t>Median water levels</t>
  </si>
  <si>
    <t>NMBGMR water levels Fall 2017</t>
  </si>
  <si>
    <t>NMOSE 1980s SWL</t>
  </si>
  <si>
    <t>NMOSE 2010s SWL</t>
  </si>
  <si>
    <t>Hydrograph data</t>
  </si>
  <si>
    <t>Water-level data use din the hydrographs in Figure 9</t>
  </si>
  <si>
    <t>Appendix A for NMBGMR OFR-XXX, Hydrogeology of the Sunshine Valley Region, Taos County, New Mexico</t>
  </si>
  <si>
    <t>Sheet</t>
  </si>
  <si>
    <t>Water-level elevation data for hydrographs in Figure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</si>
</sst>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mm/dd/yy;@"/>
    <numFmt numFmtId="166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0" fillId="2" borderId="2" xfId="0" applyNumberForma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0" borderId="0" xfId="0" applyFill="1" applyBorder="1"/>
    <xf numFmtId="2" fontId="0" fillId="2" borderId="9" xfId="0" applyNumberForma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sv_qa_qc_wls_no_Q_1950s_1980s_2010s_well_info" connectionId="7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v_qa_qc_wls_no_Q_1950s_1980s_2010s" connectionId="6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alls_wells_data_and_medians_no_irr_no_flags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nmbgmr_wells_meas_fall_2017_spring_2018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ose_wells_swls_for_2010s_map_1_OSE_wells_20170828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1_SV_hydrographs_from_sigmaplo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"/>
  <sheetViews>
    <sheetView workbookViewId="0">
      <selection activeCell="C20" sqref="C20"/>
    </sheetView>
  </sheetViews>
  <sheetFormatPr defaultRowHeight="15" x14ac:dyDescent="0.25"/>
  <cols>
    <col min="2" max="2" width="30.140625" style="53" customWidth="1"/>
    <col min="3" max="3" width="9.140625" customWidth="1"/>
  </cols>
  <sheetData>
    <row r="1" spans="2:16" x14ac:dyDescent="0.25">
      <c r="B1" s="55" t="s">
        <v>261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x14ac:dyDescent="0.25">
      <c r="B2" s="56" t="s">
        <v>231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16" x14ac:dyDescent="0.25">
      <c r="B3" s="52" t="s">
        <v>262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6" x14ac:dyDescent="0.25">
      <c r="B4" s="54" t="s">
        <v>252</v>
      </c>
      <c r="C4" s="50"/>
      <c r="D4" s="51" t="s">
        <v>227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6" x14ac:dyDescent="0.25">
      <c r="B5" s="54" t="s">
        <v>254</v>
      </c>
      <c r="D5" t="s">
        <v>232</v>
      </c>
      <c r="F5" s="41" t="s">
        <v>233</v>
      </c>
    </row>
    <row r="6" spans="2:16" x14ac:dyDescent="0.25">
      <c r="B6" s="54" t="s">
        <v>253</v>
      </c>
      <c r="D6" t="s">
        <v>234</v>
      </c>
    </row>
    <row r="7" spans="2:16" x14ac:dyDescent="0.25">
      <c r="B7" s="54" t="s">
        <v>255</v>
      </c>
      <c r="D7" s="42" t="s">
        <v>235</v>
      </c>
    </row>
    <row r="8" spans="2:16" x14ac:dyDescent="0.25">
      <c r="B8" s="54" t="s">
        <v>256</v>
      </c>
      <c r="D8" s="42" t="s">
        <v>236</v>
      </c>
    </row>
    <row r="9" spans="2:16" x14ac:dyDescent="0.25">
      <c r="B9" s="54" t="s">
        <v>257</v>
      </c>
      <c r="D9" s="42" t="s">
        <v>237</v>
      </c>
    </row>
    <row r="10" spans="2:16" x14ac:dyDescent="0.25">
      <c r="B10" s="54" t="s">
        <v>258</v>
      </c>
      <c r="D10" s="42" t="s">
        <v>238</v>
      </c>
    </row>
    <row r="11" spans="2:16" x14ac:dyDescent="0.25">
      <c r="B11" s="54" t="s">
        <v>259</v>
      </c>
      <c r="D11" s="42" t="s">
        <v>260</v>
      </c>
    </row>
  </sheetData>
  <mergeCells count="2">
    <mergeCell ref="B1:P1"/>
    <mergeCell ref="B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31" sqref="E31"/>
    </sheetView>
  </sheetViews>
  <sheetFormatPr defaultRowHeight="15" x14ac:dyDescent="0.25"/>
  <cols>
    <col min="1" max="1" width="32.5703125" customWidth="1"/>
    <col min="2" max="2" width="20.7109375" customWidth="1"/>
    <col min="3" max="3" width="14.5703125" customWidth="1"/>
    <col min="4" max="4" width="24.42578125" customWidth="1"/>
    <col min="5" max="5" width="17" customWidth="1"/>
  </cols>
  <sheetData>
    <row r="1" spans="1:5" x14ac:dyDescent="0.25">
      <c r="A1" s="36" t="s">
        <v>227</v>
      </c>
      <c r="B1" s="37"/>
      <c r="C1" s="37"/>
      <c r="D1" s="37"/>
      <c r="E1" s="37"/>
    </row>
    <row r="2" spans="1:5" x14ac:dyDescent="0.25">
      <c r="A2" s="38"/>
      <c r="B2" s="38"/>
      <c r="C2" s="38"/>
      <c r="D2" s="38"/>
      <c r="E2" s="38"/>
    </row>
    <row r="3" spans="1:5" s="35" customFormat="1" x14ac:dyDescent="0.25">
      <c r="A3" s="39"/>
      <c r="B3" s="39" t="s">
        <v>228</v>
      </c>
      <c r="C3" s="39"/>
      <c r="D3" s="39"/>
      <c r="E3" s="39"/>
    </row>
    <row r="4" spans="1:5" x14ac:dyDescent="0.25">
      <c r="A4" s="1"/>
      <c r="B4" s="1" t="s">
        <v>217</v>
      </c>
      <c r="C4" s="1" t="s">
        <v>218</v>
      </c>
      <c r="D4" s="1" t="s">
        <v>219</v>
      </c>
      <c r="E4" s="1" t="s">
        <v>220</v>
      </c>
    </row>
    <row r="5" spans="1:5" x14ac:dyDescent="0.25">
      <c r="A5" s="1" t="s">
        <v>221</v>
      </c>
      <c r="B5" s="1">
        <v>29</v>
      </c>
      <c r="C5" s="14">
        <v>7</v>
      </c>
      <c r="D5" s="14">
        <v>6.28</v>
      </c>
      <c r="E5" s="14">
        <v>14.49</v>
      </c>
    </row>
    <row r="6" spans="1:5" x14ac:dyDescent="0.25">
      <c r="A6" s="1" t="s">
        <v>222</v>
      </c>
      <c r="B6" s="1">
        <v>890</v>
      </c>
      <c r="C6" s="14">
        <v>274.77999999999997</v>
      </c>
      <c r="D6" s="14">
        <v>500.35</v>
      </c>
      <c r="E6" s="14">
        <v>791.33</v>
      </c>
    </row>
    <row r="7" spans="1:5" x14ac:dyDescent="0.25">
      <c r="A7" s="1" t="s">
        <v>223</v>
      </c>
      <c r="B7" s="1">
        <v>293</v>
      </c>
      <c r="C7" s="14">
        <v>134.6</v>
      </c>
      <c r="D7" s="14">
        <v>150.76</v>
      </c>
      <c r="E7" s="14">
        <v>192.42</v>
      </c>
    </row>
    <row r="8" spans="1:5" x14ac:dyDescent="0.25">
      <c r="A8" s="1"/>
      <c r="B8" s="1"/>
      <c r="C8" s="1"/>
      <c r="D8" s="1"/>
      <c r="E8" s="1"/>
    </row>
    <row r="9" spans="1:5" s="35" customFormat="1" x14ac:dyDescent="0.25">
      <c r="A9" s="39"/>
      <c r="B9" s="39" t="s">
        <v>224</v>
      </c>
      <c r="C9" s="39"/>
      <c r="D9" s="39"/>
      <c r="E9" s="39"/>
    </row>
    <row r="10" spans="1:5" x14ac:dyDescent="0.25">
      <c r="A10" s="1"/>
      <c r="B10" s="1" t="s">
        <v>225</v>
      </c>
      <c r="C10" s="1" t="s">
        <v>219</v>
      </c>
      <c r="D10" s="1" t="s">
        <v>226</v>
      </c>
      <c r="E10" s="1" t="s">
        <v>220</v>
      </c>
    </row>
    <row r="11" spans="1:5" x14ac:dyDescent="0.25">
      <c r="A11" s="1" t="s">
        <v>221</v>
      </c>
      <c r="B11" s="10">
        <v>38</v>
      </c>
      <c r="C11" s="10">
        <v>5</v>
      </c>
      <c r="D11" s="10">
        <v>75</v>
      </c>
      <c r="E11" s="10">
        <v>25.000000009999894</v>
      </c>
    </row>
    <row r="12" spans="1:5" x14ac:dyDescent="0.25">
      <c r="A12" s="1" t="s">
        <v>222</v>
      </c>
      <c r="B12" s="10">
        <v>320</v>
      </c>
      <c r="C12" s="10">
        <v>79</v>
      </c>
      <c r="D12" s="10">
        <v>552</v>
      </c>
      <c r="E12" s="10">
        <v>455.99999995999951</v>
      </c>
    </row>
    <row r="13" spans="1:5" x14ac:dyDescent="0.25">
      <c r="A13" s="1" t="s">
        <v>223</v>
      </c>
      <c r="B13" s="10">
        <v>163</v>
      </c>
      <c r="C13" s="10">
        <v>240</v>
      </c>
      <c r="D13" s="10">
        <v>268.03125</v>
      </c>
      <c r="E13" s="10">
        <v>171.03125000625144</v>
      </c>
    </row>
    <row r="14" spans="1:5" x14ac:dyDescent="0.25">
      <c r="A14" s="1"/>
      <c r="B14" s="10"/>
      <c r="C14" s="10"/>
      <c r="D14" s="10"/>
      <c r="E14" s="10"/>
    </row>
    <row r="15" spans="1:5" x14ac:dyDescent="0.25">
      <c r="A15" s="40" t="s">
        <v>229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selection activeCell="C33" sqref="C33"/>
    </sheetView>
  </sheetViews>
  <sheetFormatPr defaultRowHeight="15" x14ac:dyDescent="0.25"/>
  <cols>
    <col min="1" max="1" width="9.85546875" bestFit="1" customWidth="1"/>
    <col min="2" max="2" width="29.7109375" style="34" bestFit="1" customWidth="1"/>
    <col min="3" max="3" width="31.28515625" style="34" bestFit="1" customWidth="1"/>
    <col min="4" max="4" width="12" bestFit="1" customWidth="1"/>
    <col min="5" max="5" width="12.7109375" bestFit="1" customWidth="1"/>
    <col min="6" max="6" width="10.28515625" style="34" bestFit="1" customWidth="1"/>
    <col min="7" max="7" width="10.5703125" bestFit="1" customWidth="1"/>
  </cols>
  <sheetData>
    <row r="1" spans="1:7" s="32" customFormat="1" x14ac:dyDescent="0.25">
      <c r="A1" s="32" t="s">
        <v>115</v>
      </c>
      <c r="B1" s="43" t="s">
        <v>239</v>
      </c>
      <c r="C1" s="43" t="s">
        <v>240</v>
      </c>
      <c r="D1" s="32" t="s">
        <v>241</v>
      </c>
      <c r="E1" s="32" t="s">
        <v>242</v>
      </c>
      <c r="F1" s="44" t="s">
        <v>243</v>
      </c>
      <c r="G1" s="32" t="s">
        <v>244</v>
      </c>
    </row>
    <row r="2" spans="1:7" x14ac:dyDescent="0.25">
      <c r="A2" t="s">
        <v>0</v>
      </c>
      <c r="B2" s="34">
        <v>446511</v>
      </c>
      <c r="C2" s="34">
        <v>4065560</v>
      </c>
      <c r="D2">
        <v>36.734252017499898</v>
      </c>
      <c r="E2">
        <v>-105.599080087999</v>
      </c>
      <c r="F2" s="34">
        <v>7650.8256835900002</v>
      </c>
      <c r="G2">
        <v>300</v>
      </c>
    </row>
    <row r="3" spans="1:7" x14ac:dyDescent="0.25">
      <c r="A3" t="s">
        <v>1</v>
      </c>
      <c r="B3" s="34">
        <v>442876</v>
      </c>
      <c r="C3" s="34">
        <v>4070520</v>
      </c>
      <c r="D3">
        <v>36.778750743000003</v>
      </c>
      <c r="E3">
        <v>-105.640161500999</v>
      </c>
      <c r="F3" s="34">
        <v>7493.34765625</v>
      </c>
      <c r="G3">
        <v>168</v>
      </c>
    </row>
    <row r="4" spans="1:7" x14ac:dyDescent="0.25">
      <c r="A4" t="s">
        <v>2</v>
      </c>
      <c r="B4" s="34">
        <v>444245</v>
      </c>
      <c r="C4" s="34">
        <v>4072900</v>
      </c>
      <c r="D4">
        <v>36.800286133999897</v>
      </c>
      <c r="E4">
        <v>-105.624994841</v>
      </c>
      <c r="F4" s="34">
        <v>7519.59375</v>
      </c>
      <c r="G4">
        <v>310</v>
      </c>
    </row>
    <row r="5" spans="1:7" x14ac:dyDescent="0.25">
      <c r="A5" t="s">
        <v>31</v>
      </c>
      <c r="B5" s="34">
        <v>446596</v>
      </c>
      <c r="C5" s="34">
        <v>4077660</v>
      </c>
      <c r="D5">
        <v>36.8433293233999</v>
      </c>
      <c r="E5">
        <v>-105.598976562999</v>
      </c>
      <c r="F5" s="34">
        <v>7598.3330078099898</v>
      </c>
      <c r="G5">
        <v>500</v>
      </c>
    </row>
    <row r="6" spans="1:7" x14ac:dyDescent="0.25">
      <c r="A6" t="s">
        <v>32</v>
      </c>
      <c r="B6" s="34">
        <v>443072</v>
      </c>
      <c r="C6" s="34">
        <v>4079320</v>
      </c>
      <c r="D6">
        <v>36.8580870179999</v>
      </c>
      <c r="E6">
        <v>-105.638623865</v>
      </c>
      <c r="F6" s="34">
        <v>7473.6625976599898</v>
      </c>
      <c r="G6">
        <v>170</v>
      </c>
    </row>
    <row r="7" spans="1:7" x14ac:dyDescent="0.25">
      <c r="A7" t="s">
        <v>3</v>
      </c>
      <c r="B7" s="34">
        <v>444073</v>
      </c>
      <c r="C7" s="34">
        <v>4083331</v>
      </c>
      <c r="D7">
        <v>36.8943022752999</v>
      </c>
      <c r="E7">
        <v>-105.62769097100001</v>
      </c>
      <c r="F7" s="34">
        <v>7558.9633789099898</v>
      </c>
      <c r="G7">
        <v>435</v>
      </c>
    </row>
    <row r="8" spans="1:7" x14ac:dyDescent="0.25">
      <c r="A8" t="s">
        <v>4</v>
      </c>
      <c r="B8" s="34">
        <v>445691</v>
      </c>
      <c r="C8" s="34">
        <v>4089060</v>
      </c>
      <c r="D8">
        <v>36.946038245300002</v>
      </c>
      <c r="E8">
        <v>-105.609943633</v>
      </c>
      <c r="F8" s="34">
        <v>7624.5795898400002</v>
      </c>
      <c r="G8">
        <v>270</v>
      </c>
    </row>
    <row r="9" spans="1:7" x14ac:dyDescent="0.25">
      <c r="A9" t="s">
        <v>5</v>
      </c>
      <c r="B9" s="34">
        <v>447322</v>
      </c>
      <c r="C9" s="34">
        <v>4089740</v>
      </c>
      <c r="D9">
        <v>36.952260445100002</v>
      </c>
      <c r="E9">
        <v>-105.591674203</v>
      </c>
      <c r="F9" s="34">
        <v>7663.94921875</v>
      </c>
      <c r="G9">
        <v>420</v>
      </c>
    </row>
    <row r="10" spans="1:7" x14ac:dyDescent="0.25">
      <c r="A10" t="s">
        <v>6</v>
      </c>
      <c r="B10" s="34">
        <v>448780</v>
      </c>
      <c r="C10" s="34">
        <v>4064860</v>
      </c>
      <c r="D10">
        <v>36.728067150800001</v>
      </c>
      <c r="E10">
        <v>-105.573621387</v>
      </c>
      <c r="F10" s="34">
        <v>7721.1504531700002</v>
      </c>
      <c r="G10">
        <v>70</v>
      </c>
    </row>
    <row r="11" spans="1:7" x14ac:dyDescent="0.25">
      <c r="A11" t="s">
        <v>7</v>
      </c>
      <c r="B11" s="34">
        <v>446626</v>
      </c>
      <c r="C11" s="34">
        <v>4065460</v>
      </c>
      <c r="D11">
        <v>36.733357059500001</v>
      </c>
      <c r="E11">
        <v>-105.597785156</v>
      </c>
      <c r="F11" s="34">
        <v>7654.1064453099898</v>
      </c>
      <c r="G11">
        <v>180</v>
      </c>
    </row>
    <row r="12" spans="1:7" x14ac:dyDescent="0.25">
      <c r="A12" t="s">
        <v>8</v>
      </c>
      <c r="B12" s="34">
        <v>445030</v>
      </c>
      <c r="C12" s="34">
        <v>4067940</v>
      </c>
      <c r="D12">
        <v>36.7556213935</v>
      </c>
      <c r="E12">
        <v>-105.615837926</v>
      </c>
      <c r="F12" s="34">
        <v>7595.0522460900002</v>
      </c>
      <c r="G12">
        <v>93</v>
      </c>
    </row>
    <row r="13" spans="1:7" x14ac:dyDescent="0.25">
      <c r="A13" t="s">
        <v>9</v>
      </c>
      <c r="B13" s="34">
        <v>443620</v>
      </c>
      <c r="C13" s="34">
        <v>4076020</v>
      </c>
      <c r="D13">
        <v>36.828373298199899</v>
      </c>
      <c r="E13">
        <v>-105.632231748</v>
      </c>
      <c r="F13" s="34">
        <v>7509.7514648400002</v>
      </c>
      <c r="G13">
        <v>251</v>
      </c>
    </row>
    <row r="14" spans="1:7" x14ac:dyDescent="0.25">
      <c r="A14" t="s">
        <v>10</v>
      </c>
      <c r="B14" s="34">
        <v>439954</v>
      </c>
      <c r="C14" s="34">
        <v>4076070</v>
      </c>
      <c r="D14">
        <v>36.8285983118</v>
      </c>
      <c r="E14">
        <v>-105.67334284</v>
      </c>
      <c r="F14" s="34">
        <v>7414.6083984400002</v>
      </c>
      <c r="G14">
        <v>222</v>
      </c>
    </row>
    <row r="15" spans="1:7" x14ac:dyDescent="0.25">
      <c r="A15" t="s">
        <v>11</v>
      </c>
      <c r="B15" s="34">
        <v>441029</v>
      </c>
      <c r="C15" s="34">
        <v>4077480</v>
      </c>
      <c r="D15">
        <v>36.841375816300001</v>
      </c>
      <c r="E15">
        <v>-105.66139818000001</v>
      </c>
      <c r="F15" s="34">
        <v>7437.5737304699896</v>
      </c>
      <c r="G15">
        <v>127</v>
      </c>
    </row>
    <row r="16" spans="1:7" x14ac:dyDescent="0.25">
      <c r="A16" t="s">
        <v>12</v>
      </c>
      <c r="B16" s="34">
        <v>444721</v>
      </c>
      <c r="C16" s="34">
        <v>4077770</v>
      </c>
      <c r="D16">
        <v>36.844213066000002</v>
      </c>
      <c r="E16">
        <v>-105.620013375</v>
      </c>
      <c r="F16" s="34">
        <v>7522.8415232699899</v>
      </c>
      <c r="G16">
        <v>29</v>
      </c>
    </row>
    <row r="17" spans="1:7" x14ac:dyDescent="0.25">
      <c r="A17" t="s">
        <v>13</v>
      </c>
      <c r="B17" s="34">
        <v>447966</v>
      </c>
      <c r="C17" s="34">
        <v>4081780</v>
      </c>
      <c r="D17">
        <v>36.880544129599897</v>
      </c>
      <c r="E17">
        <v>-105.583893941</v>
      </c>
      <c r="F17" s="34">
        <v>7555.6826171900002</v>
      </c>
      <c r="G17">
        <v>80</v>
      </c>
    </row>
    <row r="18" spans="1:7" x14ac:dyDescent="0.25">
      <c r="A18" t="s">
        <v>14</v>
      </c>
      <c r="B18" s="34">
        <v>445664</v>
      </c>
      <c r="C18" s="34">
        <v>4083321</v>
      </c>
      <c r="D18">
        <v>36.8943051185</v>
      </c>
      <c r="E18">
        <v>-105.60983476</v>
      </c>
      <c r="F18" s="34">
        <v>7545.8403320300004</v>
      </c>
      <c r="G18">
        <v>250</v>
      </c>
    </row>
    <row r="19" spans="1:7" x14ac:dyDescent="0.25">
      <c r="A19" t="s">
        <v>15</v>
      </c>
      <c r="B19" s="34">
        <v>442902</v>
      </c>
      <c r="C19" s="34">
        <v>4083911</v>
      </c>
      <c r="D19">
        <v>36.8994602560999</v>
      </c>
      <c r="E19">
        <v>-105.640876543999</v>
      </c>
      <c r="F19" s="34">
        <v>7539.2788085900002</v>
      </c>
      <c r="G19">
        <v>476</v>
      </c>
    </row>
    <row r="20" spans="1:7" x14ac:dyDescent="0.25">
      <c r="A20" t="s">
        <v>16</v>
      </c>
      <c r="B20" s="34">
        <v>449911</v>
      </c>
      <c r="C20" s="34">
        <v>4084180</v>
      </c>
      <c r="D20">
        <v>36.902283342499899</v>
      </c>
      <c r="E20">
        <v>-105.562227945</v>
      </c>
      <c r="F20" s="34">
        <v>7644.2641601599898</v>
      </c>
      <c r="G20">
        <v>149</v>
      </c>
    </row>
    <row r="21" spans="1:7" x14ac:dyDescent="0.25">
      <c r="A21" t="s">
        <v>17</v>
      </c>
      <c r="B21" s="34">
        <v>448905</v>
      </c>
      <c r="C21" s="34">
        <v>4085720</v>
      </c>
      <c r="D21">
        <v>36.916111110700001</v>
      </c>
      <c r="E21">
        <v>-105.573623291999</v>
      </c>
      <c r="F21" s="34">
        <v>7631.1411132800004</v>
      </c>
      <c r="G21">
        <v>505</v>
      </c>
    </row>
    <row r="22" spans="1:7" x14ac:dyDescent="0.25">
      <c r="A22" t="s">
        <v>18</v>
      </c>
      <c r="B22" s="34">
        <v>448114</v>
      </c>
      <c r="C22" s="34">
        <v>4085730</v>
      </c>
      <c r="D22">
        <v>36.9161580415999</v>
      </c>
      <c r="E22">
        <v>-105.582503806999</v>
      </c>
      <c r="F22" s="34">
        <v>7621.2988281300004</v>
      </c>
      <c r="G22">
        <v>490</v>
      </c>
    </row>
    <row r="23" spans="1:7" x14ac:dyDescent="0.25">
      <c r="A23" t="s">
        <v>19</v>
      </c>
      <c r="B23" s="34">
        <v>448910</v>
      </c>
      <c r="C23" s="34">
        <v>4086520</v>
      </c>
      <c r="D23">
        <v>36.923322660899899</v>
      </c>
      <c r="E23">
        <v>-105.573621174</v>
      </c>
      <c r="F23" s="34">
        <v>7650.8256835900002</v>
      </c>
      <c r="G23">
        <v>525</v>
      </c>
    </row>
    <row r="24" spans="1:7" x14ac:dyDescent="0.25">
      <c r="A24" t="s">
        <v>20</v>
      </c>
      <c r="B24" s="34">
        <v>448094</v>
      </c>
      <c r="C24" s="34">
        <v>4086530</v>
      </c>
      <c r="D24">
        <v>36.923368207899898</v>
      </c>
      <c r="E24">
        <v>-105.58278320300001</v>
      </c>
      <c r="F24" s="34">
        <v>7637.7026367199896</v>
      </c>
      <c r="G24">
        <v>535</v>
      </c>
    </row>
    <row r="25" spans="1:7" x14ac:dyDescent="0.25">
      <c r="A25" t="s">
        <v>21</v>
      </c>
      <c r="B25" s="34">
        <v>444038</v>
      </c>
      <c r="C25" s="34">
        <v>4086890</v>
      </c>
      <c r="D25">
        <v>36.926381106900003</v>
      </c>
      <c r="E25">
        <v>-105.628346845</v>
      </c>
      <c r="F25" s="34">
        <v>7585.2099609400002</v>
      </c>
      <c r="G25">
        <v>256</v>
      </c>
    </row>
    <row r="26" spans="1:7" x14ac:dyDescent="0.25">
      <c r="A26" t="s">
        <v>22</v>
      </c>
      <c r="B26" s="34">
        <v>448915</v>
      </c>
      <c r="C26" s="34">
        <v>4087360</v>
      </c>
      <c r="D26">
        <v>36.930894765600002</v>
      </c>
      <c r="E26">
        <v>-105.573621766</v>
      </c>
      <c r="F26" s="34">
        <v>7673.7915039099898</v>
      </c>
      <c r="G26">
        <v>500</v>
      </c>
    </row>
    <row r="27" spans="1:7" x14ac:dyDescent="0.25">
      <c r="A27" t="s">
        <v>23</v>
      </c>
      <c r="B27" s="34">
        <v>448148</v>
      </c>
      <c r="C27" s="34">
        <v>4087360</v>
      </c>
      <c r="D27">
        <v>36.9308528623</v>
      </c>
      <c r="E27">
        <v>-105.582233832</v>
      </c>
      <c r="F27" s="34">
        <v>7654.1064453099898</v>
      </c>
      <c r="G27">
        <v>490</v>
      </c>
    </row>
    <row r="28" spans="1:7" x14ac:dyDescent="0.25">
      <c r="A28" t="s">
        <v>24</v>
      </c>
      <c r="B28" s="34">
        <v>447317</v>
      </c>
      <c r="C28" s="34">
        <v>4088940</v>
      </c>
      <c r="D28">
        <v>36.945048944600003</v>
      </c>
      <c r="E28">
        <v>-105.591674584</v>
      </c>
      <c r="F28" s="34">
        <v>7657.3872070300004</v>
      </c>
      <c r="G28">
        <v>446</v>
      </c>
    </row>
    <row r="29" spans="1:7" x14ac:dyDescent="0.25">
      <c r="A29" t="s">
        <v>25</v>
      </c>
      <c r="B29" s="34">
        <v>445660</v>
      </c>
      <c r="C29" s="34">
        <v>4089010</v>
      </c>
      <c r="D29">
        <v>36.945585756699899</v>
      </c>
      <c r="E29">
        <v>-105.610288181</v>
      </c>
      <c r="F29" s="34">
        <v>7624.5795898400002</v>
      </c>
      <c r="G29">
        <v>475</v>
      </c>
    </row>
    <row r="30" spans="1:7" x14ac:dyDescent="0.25">
      <c r="A30" t="s">
        <v>26</v>
      </c>
      <c r="B30" s="34">
        <v>444024</v>
      </c>
      <c r="C30" s="34">
        <v>4089507</v>
      </c>
      <c r="D30">
        <v>36.949969860499898</v>
      </c>
      <c r="E30">
        <v>-105.628697789</v>
      </c>
      <c r="F30" s="34">
        <v>7608.1752929699896</v>
      </c>
      <c r="G30">
        <v>430</v>
      </c>
    </row>
    <row r="31" spans="1:7" x14ac:dyDescent="0.25">
      <c r="A31" t="s">
        <v>27</v>
      </c>
      <c r="B31" s="34">
        <v>452466</v>
      </c>
      <c r="C31" s="34">
        <v>4089770</v>
      </c>
      <c r="D31">
        <v>36.952804673099898</v>
      </c>
      <c r="E31">
        <v>-105.53390158400001</v>
      </c>
      <c r="F31" s="34">
        <v>7821.4272460900002</v>
      </c>
      <c r="G31">
        <v>160</v>
      </c>
    </row>
    <row r="32" spans="1:7" x14ac:dyDescent="0.25">
      <c r="A32" t="s">
        <v>28</v>
      </c>
      <c r="B32" s="34">
        <v>450023</v>
      </c>
      <c r="C32" s="34">
        <v>4086390</v>
      </c>
      <c r="D32">
        <v>36.922210511700001</v>
      </c>
      <c r="E32">
        <v>-105.561116751</v>
      </c>
      <c r="F32" s="34">
        <v>7670.5107421900002</v>
      </c>
      <c r="G32">
        <v>212</v>
      </c>
    </row>
    <row r="33" spans="1:7" x14ac:dyDescent="0.25">
      <c r="A33" t="s">
        <v>33</v>
      </c>
      <c r="B33" s="34">
        <v>447994</v>
      </c>
      <c r="C33" s="34">
        <v>4064441</v>
      </c>
      <c r="D33">
        <v>36.724247378599898</v>
      </c>
      <c r="E33">
        <v>-105.582395002</v>
      </c>
      <c r="F33" s="34">
        <v>7686.9145507800004</v>
      </c>
      <c r="G33">
        <v>300</v>
      </c>
    </row>
    <row r="34" spans="1:7" x14ac:dyDescent="0.25">
      <c r="A34" t="s">
        <v>36</v>
      </c>
      <c r="B34" s="34">
        <v>449135</v>
      </c>
      <c r="C34" s="34">
        <v>4065254</v>
      </c>
      <c r="D34">
        <v>36.731637915500002</v>
      </c>
      <c r="E34">
        <v>-105.569672098</v>
      </c>
      <c r="F34" s="34">
        <v>7836.0153839100003</v>
      </c>
      <c r="G34">
        <v>80</v>
      </c>
    </row>
    <row r="35" spans="1:7" x14ac:dyDescent="0.25">
      <c r="A35" t="s">
        <v>37</v>
      </c>
      <c r="B35" s="34">
        <v>449270</v>
      </c>
      <c r="C35" s="34">
        <v>4065524</v>
      </c>
      <c r="D35">
        <v>36.7340790282</v>
      </c>
      <c r="E35">
        <v>-105.568178143</v>
      </c>
      <c r="F35" s="34">
        <v>7906.3552913900003</v>
      </c>
      <c r="G35">
        <v>251</v>
      </c>
    </row>
    <row r="36" spans="1:7" x14ac:dyDescent="0.25">
      <c r="A36" t="s">
        <v>38</v>
      </c>
      <c r="B36" s="34">
        <v>448142</v>
      </c>
      <c r="C36" s="34">
        <v>4064339</v>
      </c>
      <c r="D36">
        <v>36.723336009000001</v>
      </c>
      <c r="E36">
        <v>-105.580730762</v>
      </c>
      <c r="F36" s="34">
        <v>7649.3817534</v>
      </c>
      <c r="G36">
        <v>114</v>
      </c>
    </row>
    <row r="37" spans="1:7" x14ac:dyDescent="0.25">
      <c r="A37" t="s">
        <v>39</v>
      </c>
      <c r="B37" s="34">
        <v>440569</v>
      </c>
      <c r="C37" s="34">
        <v>4062579</v>
      </c>
      <c r="D37">
        <v>36.707026968199898</v>
      </c>
      <c r="E37">
        <v>-105.665395155</v>
      </c>
      <c r="F37" s="34">
        <v>7645.2016736899895</v>
      </c>
      <c r="G37">
        <v>630</v>
      </c>
    </row>
    <row r="38" spans="1:7" x14ac:dyDescent="0.25">
      <c r="A38" t="s">
        <v>40</v>
      </c>
      <c r="B38" s="34">
        <v>444928</v>
      </c>
      <c r="C38" s="34">
        <v>4069151</v>
      </c>
      <c r="D38">
        <v>36.766531753499898</v>
      </c>
      <c r="E38">
        <v>-105.617068034</v>
      </c>
      <c r="F38" s="34">
        <v>7545.8403320300004</v>
      </c>
      <c r="G38">
        <v>110</v>
      </c>
    </row>
    <row r="39" spans="1:7" x14ac:dyDescent="0.25">
      <c r="A39" t="s">
        <v>42</v>
      </c>
      <c r="B39" s="34">
        <v>442762</v>
      </c>
      <c r="C39" s="34">
        <v>4065048</v>
      </c>
      <c r="D39">
        <v>36.729417953800002</v>
      </c>
      <c r="E39">
        <v>-105.641028443</v>
      </c>
      <c r="F39" s="34">
        <v>7946.2902235399897</v>
      </c>
      <c r="G39">
        <v>890</v>
      </c>
    </row>
    <row r="40" spans="1:7" x14ac:dyDescent="0.25">
      <c r="A40" t="s">
        <v>43</v>
      </c>
      <c r="B40" s="34">
        <v>446802</v>
      </c>
      <c r="C40" s="34">
        <v>4067139</v>
      </c>
      <c r="D40">
        <v>36.748502011600003</v>
      </c>
      <c r="E40">
        <v>-105.595931062999</v>
      </c>
      <c r="F40" s="34">
        <v>7660.6684570300004</v>
      </c>
      <c r="G40">
        <v>225</v>
      </c>
    </row>
    <row r="41" spans="1:7" x14ac:dyDescent="0.25">
      <c r="A41" t="s">
        <v>44</v>
      </c>
      <c r="B41" s="34">
        <v>445927</v>
      </c>
      <c r="C41" s="34">
        <v>4066649</v>
      </c>
      <c r="D41">
        <v>36.744035510499899</v>
      </c>
      <c r="E41">
        <v>-105.605697721</v>
      </c>
      <c r="F41" s="34">
        <v>7621.2988281300004</v>
      </c>
      <c r="G41">
        <v>207</v>
      </c>
    </row>
    <row r="42" spans="1:7" x14ac:dyDescent="0.25">
      <c r="A42" t="s">
        <v>45</v>
      </c>
      <c r="B42" s="34">
        <v>446728</v>
      </c>
      <c r="C42" s="34">
        <v>4067581</v>
      </c>
      <c r="D42">
        <v>36.752482186400002</v>
      </c>
      <c r="E42">
        <v>-105.596790837</v>
      </c>
      <c r="F42" s="34">
        <v>7651.8609057900003</v>
      </c>
      <c r="G42">
        <v>160</v>
      </c>
    </row>
    <row r="43" spans="1:7" x14ac:dyDescent="0.25">
      <c r="A43" t="s">
        <v>47</v>
      </c>
      <c r="B43" s="34">
        <v>446805</v>
      </c>
      <c r="C43" s="34">
        <v>4065137</v>
      </c>
      <c r="D43">
        <v>36.730455477200003</v>
      </c>
      <c r="E43">
        <v>-105.595757969999</v>
      </c>
      <c r="F43" s="34">
        <v>7660.6684570300004</v>
      </c>
      <c r="G43">
        <v>300</v>
      </c>
    </row>
    <row r="44" spans="1:7" x14ac:dyDescent="0.25">
      <c r="A44" t="s">
        <v>48</v>
      </c>
      <c r="B44" s="34">
        <v>446470</v>
      </c>
      <c r="C44" s="34">
        <v>4071775</v>
      </c>
      <c r="D44">
        <v>36.790273554800002</v>
      </c>
      <c r="E44">
        <v>-105.599975511</v>
      </c>
      <c r="F44" s="34">
        <v>7654.1064453099898</v>
      </c>
      <c r="G44">
        <v>110</v>
      </c>
    </row>
    <row r="45" spans="1:7" x14ac:dyDescent="0.25">
      <c r="A45" t="s">
        <v>50</v>
      </c>
      <c r="B45" s="34">
        <v>446068</v>
      </c>
      <c r="C45" s="34">
        <v>4066463</v>
      </c>
      <c r="D45">
        <v>36.742366875499897</v>
      </c>
      <c r="E45">
        <v>-105.60410525</v>
      </c>
      <c r="F45" s="34">
        <v>7627.8603515599898</v>
      </c>
      <c r="G45">
        <v>160</v>
      </c>
    </row>
    <row r="46" spans="1:7" x14ac:dyDescent="0.25">
      <c r="A46" t="s">
        <v>51</v>
      </c>
      <c r="B46" s="34">
        <v>446067</v>
      </c>
      <c r="C46" s="34">
        <v>4066458</v>
      </c>
      <c r="D46">
        <v>36.7423217471</v>
      </c>
      <c r="E46">
        <v>-105.60411609800001</v>
      </c>
      <c r="F46" s="34">
        <v>7627.8603515599898</v>
      </c>
      <c r="G46">
        <v>190</v>
      </c>
    </row>
    <row r="47" spans="1:7" x14ac:dyDescent="0.25">
      <c r="A47" t="s">
        <v>52</v>
      </c>
      <c r="B47" s="34">
        <v>446047</v>
      </c>
      <c r="C47" s="34">
        <v>4066751</v>
      </c>
      <c r="D47">
        <v>36.7449618043999</v>
      </c>
      <c r="E47">
        <v>-105.604360821</v>
      </c>
      <c r="F47" s="34">
        <v>7621.2988281300004</v>
      </c>
      <c r="G47">
        <v>235</v>
      </c>
    </row>
    <row r="48" spans="1:7" x14ac:dyDescent="0.25">
      <c r="A48" t="s">
        <v>53</v>
      </c>
      <c r="B48" s="34">
        <v>445644</v>
      </c>
      <c r="C48" s="34">
        <v>4065430</v>
      </c>
      <c r="D48">
        <v>36.7330308819</v>
      </c>
      <c r="E48">
        <v>-105.608780796</v>
      </c>
      <c r="F48" s="34">
        <v>7617.5037416100004</v>
      </c>
      <c r="G48">
        <v>575</v>
      </c>
    </row>
    <row r="49" spans="1:7" x14ac:dyDescent="0.25">
      <c r="A49" t="s">
        <v>68</v>
      </c>
      <c r="B49" s="34">
        <v>443260</v>
      </c>
      <c r="C49" s="34">
        <v>4061278</v>
      </c>
      <c r="D49">
        <v>36.695463907499899</v>
      </c>
      <c r="E49">
        <v>-105.635171676</v>
      </c>
      <c r="F49" s="34">
        <v>7349.2937189499899</v>
      </c>
      <c r="G49">
        <v>249</v>
      </c>
    </row>
    <row r="50" spans="1:7" x14ac:dyDescent="0.25">
      <c r="A50" t="s">
        <v>70</v>
      </c>
      <c r="B50" s="34">
        <v>443528</v>
      </c>
      <c r="C50" s="34">
        <v>4062697</v>
      </c>
      <c r="D50">
        <v>36.708271211899898</v>
      </c>
      <c r="E50">
        <v>-105.6322765</v>
      </c>
      <c r="F50" s="34">
        <v>7565.6864170199897</v>
      </c>
      <c r="G50">
        <v>429</v>
      </c>
    </row>
    <row r="51" spans="1:7" x14ac:dyDescent="0.25">
      <c r="A51" t="s">
        <v>71</v>
      </c>
      <c r="B51" s="34">
        <v>446057</v>
      </c>
      <c r="C51" s="34">
        <v>4064369</v>
      </c>
      <c r="D51">
        <v>36.7234902362</v>
      </c>
      <c r="E51">
        <v>-105.604080556</v>
      </c>
      <c r="F51" s="34">
        <v>7619.2747844100004</v>
      </c>
      <c r="G51">
        <v>289</v>
      </c>
    </row>
    <row r="52" spans="1:7" x14ac:dyDescent="0.25">
      <c r="A52" t="s">
        <v>72</v>
      </c>
      <c r="B52" s="34">
        <v>446053</v>
      </c>
      <c r="C52" s="34">
        <v>4064361</v>
      </c>
      <c r="D52">
        <v>36.723417894100002</v>
      </c>
      <c r="E52">
        <v>-105.604124783</v>
      </c>
      <c r="F52" s="34">
        <v>7619.8415748099897</v>
      </c>
      <c r="G52">
        <v>137</v>
      </c>
    </row>
    <row r="53" spans="1:7" x14ac:dyDescent="0.25">
      <c r="A53" t="s">
        <v>86</v>
      </c>
      <c r="B53" s="34">
        <v>449227</v>
      </c>
      <c r="C53" s="34">
        <v>4067190</v>
      </c>
      <c r="D53">
        <v>36.749094680799899</v>
      </c>
      <c r="E53">
        <v>-105.568770527</v>
      </c>
      <c r="F53" s="34">
        <v>8207.1932776499907</v>
      </c>
      <c r="G53">
        <v>218</v>
      </c>
    </row>
    <row r="54" spans="1:7" x14ac:dyDescent="0.25">
      <c r="A54" t="s">
        <v>88</v>
      </c>
      <c r="B54" s="34">
        <v>449055</v>
      </c>
      <c r="C54" s="34">
        <v>4067153</v>
      </c>
      <c r="D54">
        <v>36.748751924600001</v>
      </c>
      <c r="E54">
        <v>-105.570694753</v>
      </c>
      <c r="F54" s="34">
        <v>8154.0436807599899</v>
      </c>
      <c r="G54">
        <v>485</v>
      </c>
    </row>
    <row r="55" spans="1:7" x14ac:dyDescent="0.25">
      <c r="A55" t="s">
        <v>93</v>
      </c>
      <c r="B55" s="34">
        <v>443600</v>
      </c>
      <c r="C55" s="34">
        <v>4070643</v>
      </c>
      <c r="D55">
        <v>36.779902874400001</v>
      </c>
      <c r="E55">
        <v>-105.632057532</v>
      </c>
      <c r="F55" s="34">
        <v>7506.4707031300004</v>
      </c>
      <c r="G55">
        <v>113</v>
      </c>
    </row>
    <row r="56" spans="1:7" x14ac:dyDescent="0.25">
      <c r="A56" t="s">
        <v>94</v>
      </c>
      <c r="B56" s="34">
        <v>439316</v>
      </c>
      <c r="C56" s="34">
        <v>4071765</v>
      </c>
      <c r="D56">
        <v>36.789751956000003</v>
      </c>
      <c r="E56">
        <v>-105.680153426</v>
      </c>
      <c r="F56" s="34">
        <v>7453.9780273400002</v>
      </c>
      <c r="G56">
        <v>270</v>
      </c>
    </row>
    <row r="57" spans="1:7" x14ac:dyDescent="0.25">
      <c r="A57" t="s">
        <v>96</v>
      </c>
      <c r="B57" s="34">
        <v>445867</v>
      </c>
      <c r="C57" s="34">
        <v>4067593</v>
      </c>
      <c r="D57">
        <v>36.752541592999897</v>
      </c>
      <c r="E57">
        <v>-105.606436737</v>
      </c>
      <c r="F57" s="34">
        <v>7602.9978773900002</v>
      </c>
      <c r="G57">
        <v>75</v>
      </c>
    </row>
    <row r="58" spans="1:7" x14ac:dyDescent="0.25">
      <c r="A58" t="s">
        <v>97</v>
      </c>
      <c r="B58" s="34">
        <v>446731</v>
      </c>
      <c r="C58" s="34">
        <v>4065870</v>
      </c>
      <c r="D58">
        <v>36.737058840499898</v>
      </c>
      <c r="E58">
        <v>-105.596637821</v>
      </c>
      <c r="F58" s="34">
        <v>7657.3872070300004</v>
      </c>
      <c r="G58">
        <v>275</v>
      </c>
    </row>
    <row r="59" spans="1:7" x14ac:dyDescent="0.25">
      <c r="A59" t="s">
        <v>98</v>
      </c>
      <c r="B59" s="34">
        <v>445020</v>
      </c>
      <c r="C59" s="34">
        <v>4068033</v>
      </c>
      <c r="D59">
        <v>36.756459141500002</v>
      </c>
      <c r="E59">
        <v>-105.615956654</v>
      </c>
      <c r="F59" s="34">
        <v>7588.4907226599898</v>
      </c>
      <c r="G59">
        <v>190</v>
      </c>
    </row>
    <row r="60" spans="1:7" x14ac:dyDescent="0.25">
      <c r="A60" t="s">
        <v>104</v>
      </c>
      <c r="B60" s="34">
        <v>447398</v>
      </c>
      <c r="C60" s="34">
        <v>4066843</v>
      </c>
      <c r="D60">
        <v>36.745867015000002</v>
      </c>
      <c r="E60">
        <v>-105.589234512</v>
      </c>
      <c r="F60" s="34">
        <v>7712.1145242299899</v>
      </c>
      <c r="G60">
        <v>302</v>
      </c>
    </row>
    <row r="61" spans="1:7" x14ac:dyDescent="0.25">
      <c r="A61" t="s">
        <v>105</v>
      </c>
      <c r="B61" s="34">
        <v>439515</v>
      </c>
      <c r="C61" s="34">
        <v>4066221</v>
      </c>
      <c r="D61">
        <v>36.7397902125999</v>
      </c>
      <c r="E61">
        <v>-105.677483397</v>
      </c>
      <c r="F61" s="34">
        <v>7494.5658555099899</v>
      </c>
      <c r="G61">
        <v>415</v>
      </c>
    </row>
    <row r="62" spans="1:7" x14ac:dyDescent="0.25">
      <c r="A62" t="s">
        <v>106</v>
      </c>
      <c r="B62" s="34">
        <v>439905</v>
      </c>
      <c r="C62" s="34">
        <v>4059798</v>
      </c>
      <c r="D62">
        <v>36.681916497800003</v>
      </c>
      <c r="E62">
        <v>-105.67261049</v>
      </c>
      <c r="F62" s="34">
        <v>7579.9204078900002</v>
      </c>
      <c r="G62">
        <v>550</v>
      </c>
    </row>
    <row r="63" spans="1:7" x14ac:dyDescent="0.25">
      <c r="A63" t="s">
        <v>107</v>
      </c>
      <c r="B63" s="34">
        <v>445854</v>
      </c>
      <c r="C63" s="34">
        <v>4081757</v>
      </c>
      <c r="D63">
        <v>36.880218002100001</v>
      </c>
      <c r="E63">
        <v>-105.60759069300001</v>
      </c>
      <c r="F63" s="34">
        <v>7529.4360351599898</v>
      </c>
      <c r="G63">
        <v>170</v>
      </c>
    </row>
    <row r="64" spans="1:7" x14ac:dyDescent="0.25">
      <c r="A64" t="s">
        <v>108</v>
      </c>
      <c r="B64" s="34">
        <v>446413</v>
      </c>
      <c r="C64" s="34">
        <v>4081333</v>
      </c>
      <c r="D64">
        <v>36.876427920600001</v>
      </c>
      <c r="E64">
        <v>-105.60128831500001</v>
      </c>
      <c r="F64" s="34">
        <v>7529.4360351599898</v>
      </c>
      <c r="G64">
        <v>125</v>
      </c>
    </row>
    <row r="65" spans="1:7" x14ac:dyDescent="0.25">
      <c r="A65" t="s">
        <v>109</v>
      </c>
      <c r="B65" s="34">
        <v>445859</v>
      </c>
      <c r="C65" s="34">
        <v>4082527</v>
      </c>
      <c r="D65">
        <v>36.887159144800002</v>
      </c>
      <c r="E65">
        <v>-105.607589582</v>
      </c>
      <c r="F65" s="34">
        <v>7539.2788085900002</v>
      </c>
      <c r="G65">
        <v>112</v>
      </c>
    </row>
    <row r="66" spans="1:7" x14ac:dyDescent="0.25">
      <c r="A66" t="s">
        <v>110</v>
      </c>
      <c r="B66" s="34">
        <v>444084</v>
      </c>
      <c r="C66" s="34">
        <v>4084798</v>
      </c>
      <c r="D66">
        <v>36.907526521400001</v>
      </c>
      <c r="E66">
        <v>-105.627675819</v>
      </c>
      <c r="F66" s="34">
        <v>7568.8056640599898</v>
      </c>
      <c r="G66">
        <v>438</v>
      </c>
    </row>
    <row r="67" spans="1:7" x14ac:dyDescent="0.25">
      <c r="A67" t="s">
        <v>111</v>
      </c>
      <c r="B67" s="34">
        <v>443866</v>
      </c>
      <c r="C67" s="34">
        <v>4089616</v>
      </c>
      <c r="D67">
        <v>36.950942974299899</v>
      </c>
      <c r="E67">
        <v>-105.630480375999</v>
      </c>
      <c r="F67" s="34">
        <v>7598.3330078099898</v>
      </c>
      <c r="G67">
        <v>450</v>
      </c>
    </row>
    <row r="68" spans="1:7" x14ac:dyDescent="0.25">
      <c r="A68" t="s">
        <v>112</v>
      </c>
      <c r="B68" s="34">
        <v>446521</v>
      </c>
      <c r="C68" s="34">
        <v>4083746</v>
      </c>
      <c r="D68">
        <v>36.8981850816999</v>
      </c>
      <c r="E68">
        <v>-105.600246789</v>
      </c>
      <c r="F68" s="34">
        <v>7562.2414374999898</v>
      </c>
      <c r="G68">
        <v>210</v>
      </c>
    </row>
    <row r="69" spans="1:7" x14ac:dyDescent="0.25">
      <c r="A69" t="s">
        <v>113</v>
      </c>
      <c r="B69" s="34">
        <v>446534</v>
      </c>
      <c r="C69" s="34">
        <v>4084300</v>
      </c>
      <c r="D69">
        <v>36.9031796218</v>
      </c>
      <c r="E69">
        <v>-105.60013999100001</v>
      </c>
      <c r="F69" s="34">
        <v>7568.8056640599898</v>
      </c>
      <c r="G69">
        <v>252</v>
      </c>
    </row>
    <row r="70" spans="1:7" x14ac:dyDescent="0.25">
      <c r="A70" t="s">
        <v>29</v>
      </c>
      <c r="B70" s="34">
        <v>444975</v>
      </c>
      <c r="C70" s="34">
        <v>4083325</v>
      </c>
      <c r="D70">
        <v>36.894301236499899</v>
      </c>
      <c r="E70">
        <v>-105.617567569</v>
      </c>
      <c r="F70" s="34">
        <v>7545.8403320300004</v>
      </c>
      <c r="G70">
        <v>327</v>
      </c>
    </row>
    <row r="71" spans="1:7" x14ac:dyDescent="0.25">
      <c r="A71" t="s">
        <v>114</v>
      </c>
      <c r="B71" s="34">
        <v>444117</v>
      </c>
      <c r="C71" s="34">
        <v>4089815</v>
      </c>
      <c r="D71">
        <v>36.952751685700001</v>
      </c>
      <c r="E71">
        <v>-105.627676092</v>
      </c>
      <c r="F71" s="34">
        <v>7591.7714843800004</v>
      </c>
      <c r="G71">
        <v>384</v>
      </c>
    </row>
    <row r="72" spans="1:7" x14ac:dyDescent="0.25">
      <c r="A72" t="s">
        <v>30</v>
      </c>
      <c r="B72" s="34">
        <v>445931</v>
      </c>
      <c r="C72" s="34">
        <v>4086391</v>
      </c>
      <c r="D72">
        <v>36.921993631299898</v>
      </c>
      <c r="E72">
        <v>-105.607057496</v>
      </c>
      <c r="F72" s="34">
        <v>7601.6137695300004</v>
      </c>
      <c r="G72">
        <v>253</v>
      </c>
    </row>
    <row r="73" spans="1:7" x14ac:dyDescent="0.25">
      <c r="A73" s="41" t="s">
        <v>125</v>
      </c>
      <c r="B73" s="45">
        <v>452818</v>
      </c>
      <c r="C73" s="45">
        <v>4092061</v>
      </c>
      <c r="D73" s="41">
        <v>36.9734993</v>
      </c>
      <c r="E73" s="41">
        <v>-105.5299988</v>
      </c>
      <c r="F73" s="45">
        <v>7823.3</v>
      </c>
      <c r="G73" s="41">
        <v>250</v>
      </c>
    </row>
    <row r="74" spans="1:7" x14ac:dyDescent="0.25">
      <c r="A74" s="41" t="s">
        <v>126</v>
      </c>
      <c r="B74" s="45">
        <v>453598</v>
      </c>
      <c r="C74" s="45">
        <v>4094561</v>
      </c>
      <c r="D74" s="41">
        <v>36.995998399999998</v>
      </c>
      <c r="E74" s="41">
        <v>-105.52100369999999</v>
      </c>
      <c r="F74" s="45">
        <v>7757.7299999999896</v>
      </c>
      <c r="G74" s="41">
        <v>124</v>
      </c>
    </row>
    <row r="75" spans="1:7" x14ac:dyDescent="0.25">
      <c r="A75" s="41" t="s">
        <v>127</v>
      </c>
      <c r="B75" s="45">
        <v>453369</v>
      </c>
      <c r="C75" s="45">
        <v>4092961</v>
      </c>
      <c r="D75" s="41">
        <v>36.981601699999999</v>
      </c>
      <c r="E75" s="41">
        <v>-105.5240021</v>
      </c>
      <c r="F75" s="45">
        <v>7809.92</v>
      </c>
      <c r="G75" s="41">
        <v>160</v>
      </c>
    </row>
    <row r="76" spans="1:7" x14ac:dyDescent="0.25">
      <c r="A76" s="41" t="s">
        <v>128</v>
      </c>
      <c r="B76" s="45">
        <v>449222.45144099899</v>
      </c>
      <c r="C76" s="45">
        <v>4084498.97348999</v>
      </c>
      <c r="D76" s="41">
        <v>36.905101799999997</v>
      </c>
      <c r="E76" s="41">
        <v>-105.5699997</v>
      </c>
      <c r="F76" s="45">
        <v>7612.2399999999898</v>
      </c>
      <c r="G76" s="41">
        <v>135</v>
      </c>
    </row>
    <row r="77" spans="1:7" x14ac:dyDescent="0.25">
      <c r="A77" s="41" t="s">
        <v>129</v>
      </c>
      <c r="B77" s="45">
        <v>445538</v>
      </c>
      <c r="C77" s="45">
        <v>4067612</v>
      </c>
      <c r="D77" s="41">
        <v>36.7527008</v>
      </c>
      <c r="E77" s="41">
        <v>-105.61000060000001</v>
      </c>
      <c r="F77" s="45">
        <v>7597.27</v>
      </c>
      <c r="G77" s="41">
        <v>120</v>
      </c>
    </row>
    <row r="78" spans="1:7" x14ac:dyDescent="0.25">
      <c r="A78" s="41" t="s">
        <v>98</v>
      </c>
      <c r="B78" s="45">
        <v>445019</v>
      </c>
      <c r="C78" s="45">
        <v>4068035</v>
      </c>
      <c r="D78" s="41">
        <v>36.756500199999998</v>
      </c>
      <c r="E78" s="41">
        <v>-105.6159973</v>
      </c>
      <c r="F78" s="45">
        <v>7585.5699999999897</v>
      </c>
      <c r="G78" s="41">
        <v>190</v>
      </c>
    </row>
    <row r="79" spans="1:7" x14ac:dyDescent="0.25">
      <c r="A79" s="41" t="s">
        <v>130</v>
      </c>
      <c r="B79" s="45">
        <v>445067</v>
      </c>
      <c r="C79" s="45">
        <v>4077538</v>
      </c>
      <c r="D79" s="41">
        <v>36.842098200000002</v>
      </c>
      <c r="E79" s="41">
        <v>-105.6159973</v>
      </c>
      <c r="F79" s="45">
        <v>7541</v>
      </c>
      <c r="G79" s="41">
        <v>62</v>
      </c>
    </row>
    <row r="80" spans="1:7" x14ac:dyDescent="0.25">
      <c r="A80" s="41" t="s">
        <v>131</v>
      </c>
      <c r="B80" s="45">
        <v>451107</v>
      </c>
      <c r="C80" s="45">
        <v>4089530</v>
      </c>
      <c r="D80" s="41">
        <v>36.950599699999998</v>
      </c>
      <c r="E80" s="41">
        <v>-105.54900360000001</v>
      </c>
      <c r="F80" s="45">
        <v>7775.05</v>
      </c>
      <c r="G80" s="41">
        <v>460</v>
      </c>
    </row>
    <row r="81" spans="1:7" x14ac:dyDescent="0.25">
      <c r="A81" s="41" t="s">
        <v>4</v>
      </c>
      <c r="B81" s="45">
        <v>445700</v>
      </c>
      <c r="C81" s="45">
        <v>4089065</v>
      </c>
      <c r="D81" s="41">
        <v>36.946098300000003</v>
      </c>
      <c r="E81" s="41">
        <v>-105.61000060000001</v>
      </c>
      <c r="F81" s="45">
        <v>7628</v>
      </c>
      <c r="G81" s="41">
        <v>270</v>
      </c>
    </row>
    <row r="82" spans="1:7" x14ac:dyDescent="0.25">
      <c r="A82" s="41" t="s">
        <v>20</v>
      </c>
      <c r="B82" s="45">
        <v>448103</v>
      </c>
      <c r="C82" s="45">
        <v>4086520</v>
      </c>
      <c r="D82" s="41">
        <v>36.923301700000003</v>
      </c>
      <c r="E82" s="41">
        <v>-105.5830002</v>
      </c>
      <c r="F82" s="45">
        <v>7642.8299999999899</v>
      </c>
      <c r="G82" s="41">
        <v>535</v>
      </c>
    </row>
    <row r="83" spans="1:7" x14ac:dyDescent="0.25">
      <c r="A83" s="41" t="s">
        <v>132</v>
      </c>
      <c r="B83" s="45">
        <v>447270</v>
      </c>
      <c r="C83" s="45">
        <v>4086567</v>
      </c>
      <c r="D83" s="41">
        <v>36.923698399999999</v>
      </c>
      <c r="E83" s="41">
        <v>-105.5920029</v>
      </c>
      <c r="F83" s="45">
        <v>7627.26</v>
      </c>
      <c r="G83" s="41">
        <v>510</v>
      </c>
    </row>
    <row r="84" spans="1:7" x14ac:dyDescent="0.25">
      <c r="A84" s="41" t="s">
        <v>133</v>
      </c>
      <c r="B84" s="45">
        <v>451122</v>
      </c>
      <c r="C84" s="45">
        <v>4089050</v>
      </c>
      <c r="D84" s="41">
        <v>36.946201299999998</v>
      </c>
      <c r="E84" s="41">
        <v>-105.54900360000001</v>
      </c>
      <c r="F84" s="45">
        <v>7764.54</v>
      </c>
      <c r="G84" s="41">
        <v>200</v>
      </c>
    </row>
    <row r="85" spans="1:7" x14ac:dyDescent="0.25">
      <c r="A85" s="41" t="s">
        <v>134</v>
      </c>
      <c r="B85" s="45">
        <v>451268</v>
      </c>
      <c r="C85" s="45">
        <v>4089329</v>
      </c>
      <c r="D85" s="41">
        <v>36.948799100000002</v>
      </c>
      <c r="E85" s="41">
        <v>-105.5469971</v>
      </c>
      <c r="F85" s="45">
        <v>7775.7799999999897</v>
      </c>
      <c r="G85" s="41" t="s">
        <v>245</v>
      </c>
    </row>
    <row r="86" spans="1:7" x14ac:dyDescent="0.25">
      <c r="A86" s="41" t="s">
        <v>135</v>
      </c>
      <c r="B86" s="45">
        <v>441647</v>
      </c>
      <c r="C86" s="45">
        <v>4072658</v>
      </c>
      <c r="D86" s="41">
        <v>36.797901199999998</v>
      </c>
      <c r="E86" s="41">
        <v>-105.6539993</v>
      </c>
      <c r="F86" s="45">
        <v>7482.84</v>
      </c>
      <c r="G86" s="41">
        <v>80</v>
      </c>
    </row>
    <row r="87" spans="1:7" x14ac:dyDescent="0.25">
      <c r="A87" s="41" t="s">
        <v>136</v>
      </c>
      <c r="B87" s="45">
        <v>442501</v>
      </c>
      <c r="C87" s="45">
        <v>4076917</v>
      </c>
      <c r="D87" s="41">
        <v>36.836399100000001</v>
      </c>
      <c r="E87" s="41">
        <v>-105.6449966</v>
      </c>
      <c r="F87" s="45">
        <v>7478.3599999999897</v>
      </c>
      <c r="G87" s="41">
        <v>0</v>
      </c>
    </row>
    <row r="88" spans="1:7" x14ac:dyDescent="0.25">
      <c r="A88" s="41" t="s">
        <v>137</v>
      </c>
      <c r="B88" s="45">
        <v>443339</v>
      </c>
      <c r="C88" s="45">
        <v>4075123</v>
      </c>
      <c r="D88" s="41">
        <v>36.820301100000002</v>
      </c>
      <c r="E88" s="41">
        <v>-105.63500209999999</v>
      </c>
      <c r="F88" s="45">
        <v>7506.2299999999896</v>
      </c>
      <c r="G88" s="41">
        <v>80</v>
      </c>
    </row>
    <row r="89" spans="1:7" x14ac:dyDescent="0.25">
      <c r="A89" s="41" t="s">
        <v>138</v>
      </c>
      <c r="B89" s="45">
        <v>447741</v>
      </c>
      <c r="C89" s="45">
        <v>4074692</v>
      </c>
      <c r="D89" s="41">
        <v>36.816600800000003</v>
      </c>
      <c r="E89" s="41">
        <v>-105.5859985</v>
      </c>
      <c r="F89" s="45">
        <v>7724.9899999999898</v>
      </c>
      <c r="G89" s="41">
        <v>120</v>
      </c>
    </row>
    <row r="90" spans="1:7" x14ac:dyDescent="0.25">
      <c r="A90" s="41" t="s">
        <v>139</v>
      </c>
      <c r="B90" s="45">
        <v>447710</v>
      </c>
      <c r="C90" s="45">
        <v>4074181</v>
      </c>
      <c r="D90" s="41">
        <v>36.812000300000001</v>
      </c>
      <c r="E90" s="41">
        <v>-105.5859985</v>
      </c>
      <c r="F90" s="45">
        <v>7746.67</v>
      </c>
      <c r="G90" s="41" t="s">
        <v>245</v>
      </c>
    </row>
    <row r="91" spans="1:7" x14ac:dyDescent="0.25">
      <c r="A91" s="41" t="s">
        <v>140</v>
      </c>
      <c r="B91" s="45">
        <v>447604</v>
      </c>
      <c r="C91" s="45">
        <v>4073766</v>
      </c>
      <c r="D91" s="41">
        <v>36.808300000000003</v>
      </c>
      <c r="E91" s="41">
        <v>-105.58699799999999</v>
      </c>
      <c r="F91" s="45">
        <v>7752.76</v>
      </c>
      <c r="G91" s="41">
        <v>240</v>
      </c>
    </row>
    <row r="92" spans="1:7" x14ac:dyDescent="0.25">
      <c r="A92" s="41" t="s">
        <v>141</v>
      </c>
      <c r="B92" s="45">
        <v>460359.550093</v>
      </c>
      <c r="C92" s="45">
        <v>4089692.872</v>
      </c>
      <c r="D92" s="41">
        <v>36.952499400000001</v>
      </c>
      <c r="E92" s="41">
        <v>-105.4449997</v>
      </c>
      <c r="F92" s="45">
        <v>8312.68</v>
      </c>
      <c r="G92" s="41">
        <v>155</v>
      </c>
    </row>
    <row r="93" spans="1:7" x14ac:dyDescent="0.25">
      <c r="A93" s="41" t="s">
        <v>246</v>
      </c>
      <c r="B93" s="45">
        <v>447187</v>
      </c>
      <c r="C93" s="45">
        <v>4077892</v>
      </c>
      <c r="D93" s="41">
        <v>36.845453825600003</v>
      </c>
      <c r="E93" s="41">
        <v>36.845453825600003</v>
      </c>
      <c r="F93" s="45">
        <v>7621</v>
      </c>
    </row>
    <row r="94" spans="1:7" x14ac:dyDescent="0.25">
      <c r="A94" s="41" t="s">
        <v>247</v>
      </c>
      <c r="B94" s="45">
        <v>447196</v>
      </c>
      <c r="C94" s="45">
        <v>4078269</v>
      </c>
      <c r="D94" s="41">
        <v>36.848852674100002</v>
      </c>
      <c r="E94" s="41">
        <v>36.848852674100002</v>
      </c>
      <c r="F94" s="45">
        <v>7611</v>
      </c>
    </row>
    <row r="95" spans="1:7" x14ac:dyDescent="0.25">
      <c r="A95" s="41" t="s">
        <v>248</v>
      </c>
      <c r="B95" s="45">
        <v>447574</v>
      </c>
      <c r="C95" s="45">
        <v>4078326</v>
      </c>
      <c r="D95" s="41">
        <v>36.849387531300003</v>
      </c>
      <c r="E95" s="41">
        <v>36.849387531300003</v>
      </c>
      <c r="F95" s="45">
        <v>7631</v>
      </c>
    </row>
    <row r="96" spans="1:7" x14ac:dyDescent="0.25">
      <c r="A96" s="41" t="s">
        <v>249</v>
      </c>
      <c r="B96" s="45">
        <v>447559</v>
      </c>
      <c r="C96" s="45">
        <v>4078059</v>
      </c>
      <c r="D96" s="41">
        <v>36.846979911699897</v>
      </c>
      <c r="E96" s="41">
        <v>36.846979911699897</v>
      </c>
      <c r="F96" s="45">
        <v>7638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"/>
  <sheetViews>
    <sheetView workbookViewId="0">
      <selection activeCell="G9" sqref="G9"/>
    </sheetView>
  </sheetViews>
  <sheetFormatPr defaultRowHeight="15" x14ac:dyDescent="0.25"/>
  <cols>
    <col min="1" max="1" width="9.85546875" style="48" bestFit="1" customWidth="1"/>
    <col min="2" max="2" width="10.7109375" style="49" bestFit="1" customWidth="1"/>
    <col min="3" max="3" width="35.140625" customWidth="1"/>
  </cols>
  <sheetData>
    <row r="1" spans="1:3" s="35" customFormat="1" x14ac:dyDescent="0.25">
      <c r="A1" s="46" t="s">
        <v>115</v>
      </c>
      <c r="B1" s="47" t="s">
        <v>250</v>
      </c>
      <c r="C1" s="32" t="s">
        <v>251</v>
      </c>
    </row>
    <row r="2" spans="1:3" x14ac:dyDescent="0.25">
      <c r="A2" s="48" t="s">
        <v>0</v>
      </c>
      <c r="B2" s="49">
        <v>20400</v>
      </c>
      <c r="C2">
        <v>155.009999999999</v>
      </c>
    </row>
    <row r="3" spans="1:3" x14ac:dyDescent="0.25">
      <c r="A3" s="48" t="s">
        <v>0</v>
      </c>
      <c r="B3" s="49">
        <v>20505</v>
      </c>
      <c r="C3">
        <v>156.979999999999</v>
      </c>
    </row>
    <row r="4" spans="1:3" x14ac:dyDescent="0.25">
      <c r="A4" s="48" t="s">
        <v>0</v>
      </c>
      <c r="B4" s="49">
        <v>20865</v>
      </c>
      <c r="C4">
        <v>163.12</v>
      </c>
    </row>
    <row r="5" spans="1:3" x14ac:dyDescent="0.25">
      <c r="A5" s="48" t="s">
        <v>0</v>
      </c>
      <c r="B5" s="49">
        <v>21233</v>
      </c>
      <c r="C5">
        <v>149.229999999999</v>
      </c>
    </row>
    <row r="6" spans="1:3" x14ac:dyDescent="0.25">
      <c r="A6" s="48" t="s">
        <v>0</v>
      </c>
      <c r="B6" s="49">
        <v>21591</v>
      </c>
      <c r="C6">
        <v>146.009999999999</v>
      </c>
    </row>
    <row r="7" spans="1:3" x14ac:dyDescent="0.25">
      <c r="A7" s="48" t="s">
        <v>0</v>
      </c>
      <c r="B7" s="49">
        <v>29257</v>
      </c>
      <c r="C7">
        <v>156.44</v>
      </c>
    </row>
    <row r="8" spans="1:3" x14ac:dyDescent="0.25">
      <c r="A8" s="48" t="s">
        <v>0</v>
      </c>
      <c r="B8" s="49">
        <v>29635</v>
      </c>
      <c r="C8">
        <v>147.349999999999</v>
      </c>
    </row>
    <row r="9" spans="1:3" x14ac:dyDescent="0.25">
      <c r="A9" s="48" t="s">
        <v>0</v>
      </c>
      <c r="B9" s="49">
        <v>30343</v>
      </c>
      <c r="C9">
        <v>153.44999999999899</v>
      </c>
    </row>
    <row r="10" spans="1:3" x14ac:dyDescent="0.25">
      <c r="A10" s="48" t="s">
        <v>1</v>
      </c>
      <c r="B10" s="49">
        <v>20400</v>
      </c>
      <c r="C10">
        <v>34.619999999999898</v>
      </c>
    </row>
    <row r="11" spans="1:3" x14ac:dyDescent="0.25">
      <c r="A11" s="48" t="s">
        <v>1</v>
      </c>
      <c r="B11" s="49">
        <v>20505</v>
      </c>
      <c r="C11">
        <v>34.700000000000003</v>
      </c>
    </row>
    <row r="12" spans="1:3" x14ac:dyDescent="0.25">
      <c r="A12" s="48" t="s">
        <v>1</v>
      </c>
      <c r="B12" s="49">
        <v>20865</v>
      </c>
      <c r="C12">
        <v>37.619999999999898</v>
      </c>
    </row>
    <row r="13" spans="1:3" x14ac:dyDescent="0.25">
      <c r="A13" s="48" t="s">
        <v>1</v>
      </c>
      <c r="B13" s="49">
        <v>21234</v>
      </c>
      <c r="C13">
        <v>33.229999999999897</v>
      </c>
    </row>
    <row r="14" spans="1:3" x14ac:dyDescent="0.25">
      <c r="A14" s="48" t="s">
        <v>1</v>
      </c>
      <c r="B14" s="49">
        <v>21591</v>
      </c>
      <c r="C14">
        <v>32.840000000000003</v>
      </c>
    </row>
    <row r="15" spans="1:3" x14ac:dyDescent="0.25">
      <c r="A15" s="48" t="s">
        <v>1</v>
      </c>
      <c r="B15" s="49">
        <v>29257</v>
      </c>
      <c r="C15">
        <v>33.2899999999999</v>
      </c>
    </row>
    <row r="16" spans="1:3" x14ac:dyDescent="0.25">
      <c r="A16" s="48" t="s">
        <v>1</v>
      </c>
      <c r="B16" s="49">
        <v>29635</v>
      </c>
      <c r="C16">
        <v>36.479999999999897</v>
      </c>
    </row>
    <row r="17" spans="1:3" x14ac:dyDescent="0.25">
      <c r="A17" s="48" t="s">
        <v>1</v>
      </c>
      <c r="B17" s="49">
        <v>30342</v>
      </c>
      <c r="C17">
        <v>33.579999999999899</v>
      </c>
    </row>
    <row r="18" spans="1:3" x14ac:dyDescent="0.25">
      <c r="A18" s="48" t="s">
        <v>1</v>
      </c>
      <c r="B18" s="49">
        <v>31818</v>
      </c>
      <c r="C18">
        <v>21.01</v>
      </c>
    </row>
    <row r="19" spans="1:3" x14ac:dyDescent="0.25">
      <c r="A19" s="48" t="s">
        <v>1</v>
      </c>
      <c r="B19" s="49">
        <v>20400</v>
      </c>
      <c r="C19">
        <v>34.619999999999898</v>
      </c>
    </row>
    <row r="20" spans="1:3" x14ac:dyDescent="0.25">
      <c r="A20" s="48" t="s">
        <v>1</v>
      </c>
      <c r="B20" s="49">
        <v>20505</v>
      </c>
      <c r="C20">
        <v>34.700000000000003</v>
      </c>
    </row>
    <row r="21" spans="1:3" x14ac:dyDescent="0.25">
      <c r="A21" s="48" t="s">
        <v>1</v>
      </c>
      <c r="B21" s="49">
        <v>20865</v>
      </c>
      <c r="C21">
        <v>37.619999999999898</v>
      </c>
    </row>
    <row r="22" spans="1:3" x14ac:dyDescent="0.25">
      <c r="A22" s="48" t="s">
        <v>1</v>
      </c>
      <c r="B22" s="49">
        <v>21234</v>
      </c>
      <c r="C22">
        <v>33.229999999999897</v>
      </c>
    </row>
    <row r="23" spans="1:3" x14ac:dyDescent="0.25">
      <c r="A23" s="48" t="s">
        <v>1</v>
      </c>
      <c r="B23" s="49">
        <v>21591</v>
      </c>
      <c r="C23">
        <v>32.840000000000003</v>
      </c>
    </row>
    <row r="24" spans="1:3" x14ac:dyDescent="0.25">
      <c r="A24" s="48" t="s">
        <v>1</v>
      </c>
      <c r="B24" s="49">
        <v>29257</v>
      </c>
      <c r="C24">
        <v>33.2899999999999</v>
      </c>
    </row>
    <row r="25" spans="1:3" x14ac:dyDescent="0.25">
      <c r="A25" s="48" t="s">
        <v>1</v>
      </c>
      <c r="B25" s="49">
        <v>29635</v>
      </c>
      <c r="C25">
        <v>36.479999999999897</v>
      </c>
    </row>
    <row r="26" spans="1:3" x14ac:dyDescent="0.25">
      <c r="A26" s="48" t="s">
        <v>1</v>
      </c>
      <c r="B26" s="49">
        <v>30342</v>
      </c>
      <c r="C26">
        <v>33.579999999999899</v>
      </c>
    </row>
    <row r="27" spans="1:3" x14ac:dyDescent="0.25">
      <c r="A27" s="48" t="s">
        <v>1</v>
      </c>
      <c r="B27" s="49">
        <v>31818</v>
      </c>
      <c r="C27">
        <v>21.01</v>
      </c>
    </row>
    <row r="28" spans="1:3" x14ac:dyDescent="0.25">
      <c r="A28" s="48" t="s">
        <v>2</v>
      </c>
      <c r="B28" s="49">
        <v>20400</v>
      </c>
      <c r="C28">
        <v>44.28</v>
      </c>
    </row>
    <row r="29" spans="1:3" x14ac:dyDescent="0.25">
      <c r="A29" s="48" t="s">
        <v>2</v>
      </c>
      <c r="B29" s="49">
        <v>20507</v>
      </c>
      <c r="C29">
        <v>44.649999999999899</v>
      </c>
    </row>
    <row r="30" spans="1:3" x14ac:dyDescent="0.25">
      <c r="A30" s="48" t="s">
        <v>2</v>
      </c>
      <c r="B30" s="49">
        <v>20803</v>
      </c>
      <c r="C30">
        <v>46.799999999999898</v>
      </c>
    </row>
    <row r="31" spans="1:3" x14ac:dyDescent="0.25">
      <c r="A31" s="48" t="s">
        <v>2</v>
      </c>
      <c r="B31" s="49">
        <v>20865</v>
      </c>
      <c r="C31">
        <v>47.34</v>
      </c>
    </row>
    <row r="32" spans="1:3" x14ac:dyDescent="0.25">
      <c r="A32" s="48" t="s">
        <v>2</v>
      </c>
      <c r="B32" s="49">
        <v>21157</v>
      </c>
      <c r="C32">
        <v>32.200000000000003</v>
      </c>
    </row>
    <row r="33" spans="1:3" x14ac:dyDescent="0.25">
      <c r="A33" s="48" t="s">
        <v>2</v>
      </c>
      <c r="B33" s="49">
        <v>21233</v>
      </c>
      <c r="C33">
        <v>39.07</v>
      </c>
    </row>
    <row r="34" spans="1:3" x14ac:dyDescent="0.25">
      <c r="A34" s="48" t="s">
        <v>2</v>
      </c>
      <c r="B34" s="49">
        <v>21522</v>
      </c>
      <c r="C34">
        <v>29.92</v>
      </c>
    </row>
    <row r="35" spans="1:3" x14ac:dyDescent="0.25">
      <c r="A35" s="48" t="s">
        <v>2</v>
      </c>
      <c r="B35" s="49">
        <v>21591</v>
      </c>
      <c r="C35">
        <v>28.649999999999899</v>
      </c>
    </row>
    <row r="36" spans="1:3" x14ac:dyDescent="0.25">
      <c r="A36" s="48" t="s">
        <v>2</v>
      </c>
      <c r="B36" s="49">
        <v>21885</v>
      </c>
      <c r="C36">
        <v>30.34</v>
      </c>
    </row>
    <row r="37" spans="1:3" x14ac:dyDescent="0.25">
      <c r="A37" s="48" t="s">
        <v>2</v>
      </c>
      <c r="B37" s="49">
        <v>30342</v>
      </c>
      <c r="C37">
        <v>6.28</v>
      </c>
    </row>
    <row r="38" spans="1:3" x14ac:dyDescent="0.25">
      <c r="A38" s="48" t="s">
        <v>31</v>
      </c>
      <c r="B38" s="49">
        <v>29256</v>
      </c>
      <c r="C38">
        <v>75.959999999999894</v>
      </c>
    </row>
    <row r="39" spans="1:3" x14ac:dyDescent="0.25">
      <c r="A39" s="48" t="s">
        <v>31</v>
      </c>
      <c r="B39" s="49">
        <v>29633</v>
      </c>
      <c r="C39">
        <v>75.12</v>
      </c>
    </row>
    <row r="40" spans="1:3" x14ac:dyDescent="0.25">
      <c r="A40" s="48" t="s">
        <v>31</v>
      </c>
      <c r="B40" s="49">
        <v>30341</v>
      </c>
      <c r="C40">
        <v>74.799999999999898</v>
      </c>
    </row>
    <row r="41" spans="1:3" x14ac:dyDescent="0.25">
      <c r="A41" s="48" t="s">
        <v>31</v>
      </c>
      <c r="B41" s="49">
        <v>31818</v>
      </c>
      <c r="C41">
        <v>71.03</v>
      </c>
    </row>
    <row r="42" spans="1:3" x14ac:dyDescent="0.25">
      <c r="A42" s="48" t="s">
        <v>32</v>
      </c>
      <c r="B42" s="49">
        <v>30342</v>
      </c>
      <c r="C42">
        <v>23.899999999999899</v>
      </c>
    </row>
    <row r="43" spans="1:3" x14ac:dyDescent="0.25">
      <c r="A43" s="48" t="s">
        <v>3</v>
      </c>
      <c r="B43" s="49">
        <v>20401</v>
      </c>
      <c r="C43">
        <v>184.77</v>
      </c>
    </row>
    <row r="44" spans="1:3" x14ac:dyDescent="0.25">
      <c r="A44" s="48" t="s">
        <v>3</v>
      </c>
      <c r="B44" s="49">
        <v>20506</v>
      </c>
      <c r="C44">
        <v>184.099999999999</v>
      </c>
    </row>
    <row r="45" spans="1:3" x14ac:dyDescent="0.25">
      <c r="A45" s="48" t="s">
        <v>3</v>
      </c>
      <c r="B45" s="49">
        <v>20803</v>
      </c>
      <c r="C45">
        <v>228.47</v>
      </c>
    </row>
    <row r="46" spans="1:3" x14ac:dyDescent="0.25">
      <c r="A46" s="48" t="s">
        <v>3</v>
      </c>
      <c r="B46" s="49">
        <v>20866</v>
      </c>
      <c r="C46">
        <v>231.44</v>
      </c>
    </row>
    <row r="47" spans="1:3" x14ac:dyDescent="0.25">
      <c r="A47" s="48" t="s">
        <v>3</v>
      </c>
      <c r="B47" s="49">
        <v>21158</v>
      </c>
      <c r="C47">
        <v>228.9</v>
      </c>
    </row>
    <row r="48" spans="1:3" x14ac:dyDescent="0.25">
      <c r="A48" s="48" t="s">
        <v>3</v>
      </c>
      <c r="B48" s="49">
        <v>21234</v>
      </c>
      <c r="C48">
        <v>228.569999999999</v>
      </c>
    </row>
    <row r="49" spans="1:3" x14ac:dyDescent="0.25">
      <c r="A49" s="48" t="s">
        <v>3</v>
      </c>
      <c r="B49" s="49">
        <v>21522</v>
      </c>
      <c r="C49">
        <v>228.33</v>
      </c>
    </row>
    <row r="50" spans="1:3" x14ac:dyDescent="0.25">
      <c r="A50" s="48" t="s">
        <v>3</v>
      </c>
      <c r="B50" s="49">
        <v>21591</v>
      </c>
      <c r="C50">
        <v>228.25</v>
      </c>
    </row>
    <row r="51" spans="1:3" x14ac:dyDescent="0.25">
      <c r="A51" s="48" t="s">
        <v>3</v>
      </c>
      <c r="B51" s="49">
        <v>21885</v>
      </c>
      <c r="C51">
        <v>228.9</v>
      </c>
    </row>
    <row r="52" spans="1:3" x14ac:dyDescent="0.25">
      <c r="A52" s="48" t="s">
        <v>3</v>
      </c>
      <c r="B52" s="49">
        <v>29256</v>
      </c>
      <c r="C52">
        <v>234.3</v>
      </c>
    </row>
    <row r="53" spans="1:3" x14ac:dyDescent="0.25">
      <c r="A53" s="48" t="s">
        <v>3</v>
      </c>
      <c r="B53" s="49">
        <v>29636</v>
      </c>
      <c r="C53">
        <v>237.509999999999</v>
      </c>
    </row>
    <row r="54" spans="1:3" x14ac:dyDescent="0.25">
      <c r="A54" s="48" t="s">
        <v>3</v>
      </c>
      <c r="B54" s="49">
        <v>30341</v>
      </c>
      <c r="C54">
        <v>234.06</v>
      </c>
    </row>
    <row r="55" spans="1:3" x14ac:dyDescent="0.25">
      <c r="A55" s="48" t="s">
        <v>3</v>
      </c>
      <c r="B55" s="49">
        <v>42685</v>
      </c>
      <c r="C55">
        <v>234.88</v>
      </c>
    </row>
    <row r="56" spans="1:3" x14ac:dyDescent="0.25">
      <c r="A56" s="48" t="s">
        <v>4</v>
      </c>
      <c r="B56" s="49">
        <v>20401</v>
      </c>
      <c r="C56">
        <v>195.68</v>
      </c>
    </row>
    <row r="57" spans="1:3" x14ac:dyDescent="0.25">
      <c r="A57" s="48" t="s">
        <v>4</v>
      </c>
      <c r="B57" s="49">
        <v>20506</v>
      </c>
      <c r="C57">
        <v>195.63999999999899</v>
      </c>
    </row>
    <row r="58" spans="1:3" x14ac:dyDescent="0.25">
      <c r="A58" s="48" t="s">
        <v>4</v>
      </c>
      <c r="B58" s="49">
        <v>20804</v>
      </c>
      <c r="C58">
        <v>197.09</v>
      </c>
    </row>
    <row r="59" spans="1:3" x14ac:dyDescent="0.25">
      <c r="A59" s="48" t="s">
        <v>4</v>
      </c>
      <c r="B59" s="49">
        <v>20866</v>
      </c>
      <c r="C59">
        <v>197.19</v>
      </c>
    </row>
    <row r="60" spans="1:3" x14ac:dyDescent="0.25">
      <c r="A60" s="48" t="s">
        <v>4</v>
      </c>
      <c r="B60" s="49">
        <v>21158</v>
      </c>
      <c r="C60">
        <v>200.5</v>
      </c>
    </row>
    <row r="61" spans="1:3" x14ac:dyDescent="0.25">
      <c r="A61" s="48" t="s">
        <v>4</v>
      </c>
      <c r="B61" s="49">
        <v>21523</v>
      </c>
      <c r="C61">
        <v>200.349999999999</v>
      </c>
    </row>
    <row r="62" spans="1:3" x14ac:dyDescent="0.25">
      <c r="A62" s="48" t="s">
        <v>4</v>
      </c>
      <c r="B62" s="49">
        <v>21591</v>
      </c>
      <c r="C62">
        <v>200.62</v>
      </c>
    </row>
    <row r="63" spans="1:3" x14ac:dyDescent="0.25">
      <c r="A63" s="48" t="s">
        <v>4</v>
      </c>
      <c r="B63" s="49">
        <v>21886</v>
      </c>
      <c r="C63">
        <v>200.75</v>
      </c>
    </row>
    <row r="64" spans="1:3" x14ac:dyDescent="0.25">
      <c r="A64" s="48" t="s">
        <v>4</v>
      </c>
      <c r="B64" s="49">
        <v>29256</v>
      </c>
      <c r="C64">
        <v>197.259999999999</v>
      </c>
    </row>
    <row r="65" spans="1:3" x14ac:dyDescent="0.25">
      <c r="A65" s="48" t="s">
        <v>4</v>
      </c>
      <c r="B65" s="49">
        <v>29635</v>
      </c>
      <c r="C65">
        <v>196.16999999999899</v>
      </c>
    </row>
    <row r="66" spans="1:3" x14ac:dyDescent="0.25">
      <c r="A66" s="48" t="s">
        <v>4</v>
      </c>
      <c r="B66" s="49">
        <v>30341</v>
      </c>
      <c r="C66">
        <v>195.47</v>
      </c>
    </row>
    <row r="67" spans="1:3" x14ac:dyDescent="0.25">
      <c r="A67" s="48" t="s">
        <v>4</v>
      </c>
      <c r="B67" s="49">
        <v>31068</v>
      </c>
      <c r="C67">
        <v>191.69999999999899</v>
      </c>
    </row>
    <row r="68" spans="1:3" x14ac:dyDescent="0.25">
      <c r="A68" s="48" t="s">
        <v>4</v>
      </c>
      <c r="B68" s="49">
        <v>31818</v>
      </c>
      <c r="C68">
        <v>188.349999999999</v>
      </c>
    </row>
    <row r="69" spans="1:3" x14ac:dyDescent="0.25">
      <c r="A69" s="48" t="s">
        <v>5</v>
      </c>
      <c r="B69" s="49">
        <v>20401</v>
      </c>
      <c r="C69">
        <v>201.47</v>
      </c>
    </row>
    <row r="70" spans="1:3" x14ac:dyDescent="0.25">
      <c r="A70" s="48" t="s">
        <v>5</v>
      </c>
      <c r="B70" s="49">
        <v>20506</v>
      </c>
      <c r="C70">
        <v>198.349999999999</v>
      </c>
    </row>
    <row r="71" spans="1:3" x14ac:dyDescent="0.25">
      <c r="A71" s="48" t="s">
        <v>5</v>
      </c>
      <c r="B71" s="49">
        <v>20866</v>
      </c>
      <c r="C71">
        <v>199.9</v>
      </c>
    </row>
    <row r="72" spans="1:3" x14ac:dyDescent="0.25">
      <c r="A72" s="48" t="s">
        <v>5</v>
      </c>
      <c r="B72" s="49">
        <v>21591</v>
      </c>
      <c r="C72">
        <v>202.62</v>
      </c>
    </row>
    <row r="73" spans="1:3" x14ac:dyDescent="0.25">
      <c r="A73" s="48" t="s">
        <v>5</v>
      </c>
      <c r="B73" s="49">
        <v>30341</v>
      </c>
      <c r="C73">
        <v>191.43</v>
      </c>
    </row>
    <row r="74" spans="1:3" x14ac:dyDescent="0.25">
      <c r="A74" s="48" t="s">
        <v>6</v>
      </c>
      <c r="B74" s="49">
        <v>19360</v>
      </c>
      <c r="C74">
        <v>7</v>
      </c>
    </row>
    <row r="75" spans="1:3" x14ac:dyDescent="0.25">
      <c r="A75" s="48" t="s">
        <v>7</v>
      </c>
      <c r="B75" s="49">
        <v>20507</v>
      </c>
      <c r="C75">
        <v>158.9</v>
      </c>
    </row>
    <row r="76" spans="1:3" x14ac:dyDescent="0.25">
      <c r="A76" s="48" t="s">
        <v>7</v>
      </c>
      <c r="B76" s="49">
        <v>20866</v>
      </c>
      <c r="C76">
        <v>164.8</v>
      </c>
    </row>
    <row r="77" spans="1:3" x14ac:dyDescent="0.25">
      <c r="A77" s="48" t="s">
        <v>7</v>
      </c>
      <c r="B77" s="49">
        <v>21233</v>
      </c>
      <c r="C77">
        <v>151.44</v>
      </c>
    </row>
    <row r="78" spans="1:3" x14ac:dyDescent="0.25">
      <c r="A78" s="48" t="s">
        <v>7</v>
      </c>
      <c r="B78" s="49">
        <v>21591</v>
      </c>
      <c r="C78">
        <v>148.36000000000001</v>
      </c>
    </row>
    <row r="79" spans="1:3" x14ac:dyDescent="0.25">
      <c r="A79" s="48" t="s">
        <v>8</v>
      </c>
      <c r="B79" s="49">
        <v>20505</v>
      </c>
      <c r="C79">
        <v>86.67</v>
      </c>
    </row>
    <row r="80" spans="1:3" x14ac:dyDescent="0.25">
      <c r="A80" s="48" t="s">
        <v>8</v>
      </c>
      <c r="B80" s="49">
        <v>20803</v>
      </c>
      <c r="C80">
        <v>86.799999999999898</v>
      </c>
    </row>
    <row r="81" spans="1:3" x14ac:dyDescent="0.25">
      <c r="A81" s="48" t="s">
        <v>9</v>
      </c>
      <c r="B81" s="49">
        <v>20400</v>
      </c>
      <c r="C81">
        <v>167.9</v>
      </c>
    </row>
    <row r="82" spans="1:3" x14ac:dyDescent="0.25">
      <c r="A82" s="48" t="s">
        <v>9</v>
      </c>
      <c r="B82" s="49">
        <v>20505</v>
      </c>
      <c r="C82">
        <v>168.63</v>
      </c>
    </row>
    <row r="83" spans="1:3" x14ac:dyDescent="0.25">
      <c r="A83" s="48" t="s">
        <v>9</v>
      </c>
      <c r="B83" s="49">
        <v>20803</v>
      </c>
      <c r="C83">
        <v>170.81</v>
      </c>
    </row>
    <row r="84" spans="1:3" x14ac:dyDescent="0.25">
      <c r="A84" s="48" t="s">
        <v>9</v>
      </c>
      <c r="B84" s="49">
        <v>20865</v>
      </c>
      <c r="C84">
        <v>171.19999999999899</v>
      </c>
    </row>
    <row r="85" spans="1:3" x14ac:dyDescent="0.25">
      <c r="A85" s="48" t="s">
        <v>9</v>
      </c>
      <c r="B85" s="49">
        <v>21157</v>
      </c>
      <c r="C85">
        <v>173.09</v>
      </c>
    </row>
    <row r="86" spans="1:3" x14ac:dyDescent="0.25">
      <c r="A86" s="48" t="s">
        <v>9</v>
      </c>
      <c r="B86" s="49">
        <v>21233</v>
      </c>
      <c r="C86">
        <v>173.63</v>
      </c>
    </row>
    <row r="87" spans="1:3" x14ac:dyDescent="0.25">
      <c r="A87" s="48" t="s">
        <v>9</v>
      </c>
      <c r="B87" s="49">
        <v>21522</v>
      </c>
      <c r="C87">
        <v>175.19</v>
      </c>
    </row>
    <row r="88" spans="1:3" x14ac:dyDescent="0.25">
      <c r="A88" s="48" t="s">
        <v>9</v>
      </c>
      <c r="B88" s="49">
        <v>21591</v>
      </c>
      <c r="C88">
        <v>175.49</v>
      </c>
    </row>
    <row r="89" spans="1:3" x14ac:dyDescent="0.25">
      <c r="A89" s="48" t="s">
        <v>9</v>
      </c>
      <c r="B89" s="49">
        <v>21885</v>
      </c>
      <c r="C89">
        <v>176.96</v>
      </c>
    </row>
    <row r="90" spans="1:3" x14ac:dyDescent="0.25">
      <c r="A90" s="48" t="s">
        <v>10</v>
      </c>
      <c r="B90" s="49">
        <v>20400</v>
      </c>
      <c r="C90">
        <v>90.67</v>
      </c>
    </row>
    <row r="91" spans="1:3" x14ac:dyDescent="0.25">
      <c r="A91" s="48" t="s">
        <v>10</v>
      </c>
      <c r="B91" s="49">
        <v>20505</v>
      </c>
      <c r="C91">
        <v>90.629999999999896</v>
      </c>
    </row>
    <row r="92" spans="1:3" x14ac:dyDescent="0.25">
      <c r="A92" s="48" t="s">
        <v>10</v>
      </c>
      <c r="B92" s="49">
        <v>20803</v>
      </c>
      <c r="C92">
        <v>91.42</v>
      </c>
    </row>
    <row r="93" spans="1:3" x14ac:dyDescent="0.25">
      <c r="A93" s="48" t="s">
        <v>10</v>
      </c>
      <c r="B93" s="49">
        <v>20865</v>
      </c>
      <c r="C93">
        <v>91.439999999999898</v>
      </c>
    </row>
    <row r="94" spans="1:3" x14ac:dyDescent="0.25">
      <c r="A94" s="48" t="s">
        <v>10</v>
      </c>
      <c r="B94" s="49">
        <v>21157</v>
      </c>
      <c r="C94">
        <v>91.87</v>
      </c>
    </row>
    <row r="95" spans="1:3" x14ac:dyDescent="0.25">
      <c r="A95" s="48" t="s">
        <v>10</v>
      </c>
      <c r="B95" s="49">
        <v>21233</v>
      </c>
      <c r="C95">
        <v>91.599999999999895</v>
      </c>
    </row>
    <row r="96" spans="1:3" x14ac:dyDescent="0.25">
      <c r="A96" s="48" t="s">
        <v>10</v>
      </c>
      <c r="B96" s="49">
        <v>21522</v>
      </c>
      <c r="C96">
        <v>91.28</v>
      </c>
    </row>
    <row r="97" spans="1:3" x14ac:dyDescent="0.25">
      <c r="A97" s="48" t="s">
        <v>10</v>
      </c>
      <c r="B97" s="49">
        <v>21591</v>
      </c>
      <c r="C97">
        <v>91.129999999999896</v>
      </c>
    </row>
    <row r="98" spans="1:3" x14ac:dyDescent="0.25">
      <c r="A98" s="48" t="s">
        <v>10</v>
      </c>
      <c r="B98" s="49">
        <v>21885</v>
      </c>
      <c r="C98">
        <v>91.459999999999894</v>
      </c>
    </row>
    <row r="99" spans="1:3" x14ac:dyDescent="0.25">
      <c r="A99" s="48" t="s">
        <v>11</v>
      </c>
      <c r="B99" s="49">
        <v>20400</v>
      </c>
      <c r="C99">
        <v>29.579999999999899</v>
      </c>
    </row>
    <row r="100" spans="1:3" x14ac:dyDescent="0.25">
      <c r="A100" s="48" t="s">
        <v>11</v>
      </c>
      <c r="B100" s="49">
        <v>20505</v>
      </c>
      <c r="C100">
        <v>29.78</v>
      </c>
    </row>
    <row r="101" spans="1:3" x14ac:dyDescent="0.25">
      <c r="A101" s="48" t="s">
        <v>11</v>
      </c>
      <c r="B101" s="49">
        <v>20803</v>
      </c>
      <c r="C101">
        <v>30.05</v>
      </c>
    </row>
    <row r="102" spans="1:3" x14ac:dyDescent="0.25">
      <c r="A102" s="48" t="s">
        <v>11</v>
      </c>
      <c r="B102" s="49">
        <v>20865</v>
      </c>
      <c r="C102">
        <v>30.07</v>
      </c>
    </row>
    <row r="103" spans="1:3" x14ac:dyDescent="0.25">
      <c r="A103" s="48" t="s">
        <v>11</v>
      </c>
      <c r="B103" s="49">
        <v>21157</v>
      </c>
      <c r="C103">
        <v>29.399999999999899</v>
      </c>
    </row>
    <row r="104" spans="1:3" x14ac:dyDescent="0.25">
      <c r="A104" s="48" t="s">
        <v>11</v>
      </c>
      <c r="B104" s="49">
        <v>21235</v>
      </c>
      <c r="C104">
        <v>20.399999999999899</v>
      </c>
    </row>
    <row r="105" spans="1:3" x14ac:dyDescent="0.25">
      <c r="A105" s="48" t="s">
        <v>11</v>
      </c>
      <c r="B105" s="49">
        <v>21522</v>
      </c>
      <c r="C105">
        <v>16.670000000000002</v>
      </c>
    </row>
    <row r="106" spans="1:3" x14ac:dyDescent="0.25">
      <c r="A106" s="48" t="s">
        <v>11</v>
      </c>
      <c r="B106" s="49">
        <v>21591</v>
      </c>
      <c r="C106">
        <v>17.1999999999999</v>
      </c>
    </row>
    <row r="107" spans="1:3" x14ac:dyDescent="0.25">
      <c r="A107" s="48" t="s">
        <v>11</v>
      </c>
      <c r="B107" s="49">
        <v>21885</v>
      </c>
      <c r="C107">
        <v>14.5299999999999</v>
      </c>
    </row>
    <row r="108" spans="1:3" x14ac:dyDescent="0.25">
      <c r="A108" s="48" t="s">
        <v>12</v>
      </c>
      <c r="B108" s="49">
        <v>20400</v>
      </c>
      <c r="C108">
        <v>14.5</v>
      </c>
    </row>
    <row r="109" spans="1:3" x14ac:dyDescent="0.25">
      <c r="A109" s="48" t="s">
        <v>12</v>
      </c>
      <c r="B109" s="49">
        <v>20505</v>
      </c>
      <c r="C109">
        <v>14.35</v>
      </c>
    </row>
    <row r="110" spans="1:3" x14ac:dyDescent="0.25">
      <c r="A110" s="48" t="s">
        <v>12</v>
      </c>
      <c r="B110" s="49">
        <v>20803</v>
      </c>
      <c r="C110">
        <v>15.32</v>
      </c>
    </row>
    <row r="111" spans="1:3" x14ac:dyDescent="0.25">
      <c r="A111" s="48" t="s">
        <v>12</v>
      </c>
      <c r="B111" s="49">
        <v>20865</v>
      </c>
      <c r="C111">
        <v>15.19</v>
      </c>
    </row>
    <row r="112" spans="1:3" x14ac:dyDescent="0.25">
      <c r="A112" s="48" t="s">
        <v>12</v>
      </c>
      <c r="B112" s="49">
        <v>21157</v>
      </c>
      <c r="C112">
        <v>15.89</v>
      </c>
    </row>
    <row r="113" spans="1:3" x14ac:dyDescent="0.25">
      <c r="A113" s="48" t="s">
        <v>12</v>
      </c>
      <c r="B113" s="49">
        <v>21234</v>
      </c>
      <c r="C113">
        <v>15.72</v>
      </c>
    </row>
    <row r="114" spans="1:3" x14ac:dyDescent="0.25">
      <c r="A114" s="48" t="s">
        <v>12</v>
      </c>
      <c r="B114" s="49">
        <v>21522</v>
      </c>
      <c r="C114">
        <v>16.27</v>
      </c>
    </row>
    <row r="115" spans="1:3" x14ac:dyDescent="0.25">
      <c r="A115" s="48" t="s">
        <v>12</v>
      </c>
      <c r="B115" s="49">
        <v>21591</v>
      </c>
      <c r="C115">
        <v>16.149999999999899</v>
      </c>
    </row>
    <row r="116" spans="1:3" x14ac:dyDescent="0.25">
      <c r="A116" s="48" t="s">
        <v>12</v>
      </c>
      <c r="B116" s="49">
        <v>21885</v>
      </c>
      <c r="C116">
        <v>15.6099999999999</v>
      </c>
    </row>
    <row r="117" spans="1:3" x14ac:dyDescent="0.25">
      <c r="A117" s="48" t="s">
        <v>12</v>
      </c>
      <c r="B117" s="49">
        <v>29256</v>
      </c>
      <c r="C117">
        <v>15.71</v>
      </c>
    </row>
    <row r="118" spans="1:3" x14ac:dyDescent="0.25">
      <c r="A118" s="48" t="s">
        <v>12</v>
      </c>
      <c r="B118" s="49">
        <v>29635</v>
      </c>
      <c r="C118">
        <v>15.23</v>
      </c>
    </row>
    <row r="119" spans="1:3" x14ac:dyDescent="0.25">
      <c r="A119" s="48" t="s">
        <v>12</v>
      </c>
      <c r="B119" s="49">
        <v>30341</v>
      </c>
      <c r="C119">
        <v>15.0299999999999</v>
      </c>
    </row>
    <row r="120" spans="1:3" x14ac:dyDescent="0.25">
      <c r="A120" s="48" t="s">
        <v>13</v>
      </c>
      <c r="B120" s="49">
        <v>20400</v>
      </c>
      <c r="C120">
        <v>50.899999999999899</v>
      </c>
    </row>
    <row r="121" spans="1:3" x14ac:dyDescent="0.25">
      <c r="A121" s="48" t="s">
        <v>13</v>
      </c>
      <c r="B121" s="49">
        <v>20507</v>
      </c>
      <c r="C121">
        <v>51.45</v>
      </c>
    </row>
    <row r="122" spans="1:3" x14ac:dyDescent="0.25">
      <c r="A122" s="48" t="s">
        <v>13</v>
      </c>
      <c r="B122" s="49">
        <v>20804</v>
      </c>
      <c r="C122">
        <v>53.899999999999899</v>
      </c>
    </row>
    <row r="123" spans="1:3" x14ac:dyDescent="0.25">
      <c r="A123" s="48" t="s">
        <v>13</v>
      </c>
      <c r="B123" s="49">
        <v>21234</v>
      </c>
      <c r="C123">
        <v>52.479999999999897</v>
      </c>
    </row>
    <row r="124" spans="1:3" x14ac:dyDescent="0.25">
      <c r="A124" s="48" t="s">
        <v>13</v>
      </c>
      <c r="B124" s="49">
        <v>21523</v>
      </c>
      <c r="C124">
        <v>51.899999999999899</v>
      </c>
    </row>
    <row r="125" spans="1:3" x14ac:dyDescent="0.25">
      <c r="A125" s="48" t="s">
        <v>13</v>
      </c>
      <c r="B125" s="49">
        <v>21592</v>
      </c>
      <c r="C125">
        <v>52.63</v>
      </c>
    </row>
    <row r="126" spans="1:3" x14ac:dyDescent="0.25">
      <c r="A126" s="48" t="s">
        <v>14</v>
      </c>
      <c r="B126" s="49">
        <v>20401</v>
      </c>
      <c r="C126">
        <v>47.21</v>
      </c>
    </row>
    <row r="127" spans="1:3" x14ac:dyDescent="0.25">
      <c r="A127" s="48" t="s">
        <v>14</v>
      </c>
      <c r="B127" s="49">
        <v>20506</v>
      </c>
      <c r="C127">
        <v>47</v>
      </c>
    </row>
    <row r="128" spans="1:3" x14ac:dyDescent="0.25">
      <c r="A128" s="48" t="s">
        <v>14</v>
      </c>
      <c r="B128" s="49">
        <v>20866</v>
      </c>
      <c r="C128">
        <v>51.13</v>
      </c>
    </row>
    <row r="129" spans="1:3" x14ac:dyDescent="0.25">
      <c r="A129" s="48" t="s">
        <v>14</v>
      </c>
      <c r="B129" s="49">
        <v>21234</v>
      </c>
      <c r="C129">
        <v>48.799999999999898</v>
      </c>
    </row>
    <row r="130" spans="1:3" x14ac:dyDescent="0.25">
      <c r="A130" s="48" t="s">
        <v>14</v>
      </c>
      <c r="B130" s="49">
        <v>21591</v>
      </c>
      <c r="C130">
        <v>48.689999999999898</v>
      </c>
    </row>
    <row r="131" spans="1:3" x14ac:dyDescent="0.25">
      <c r="A131" s="48" t="s">
        <v>14</v>
      </c>
      <c r="B131" s="49">
        <v>30341</v>
      </c>
      <c r="C131">
        <v>38.1</v>
      </c>
    </row>
    <row r="132" spans="1:3" x14ac:dyDescent="0.25">
      <c r="A132" s="48" t="s">
        <v>15</v>
      </c>
      <c r="B132" s="49">
        <v>20866</v>
      </c>
      <c r="C132">
        <v>209.58</v>
      </c>
    </row>
    <row r="133" spans="1:3" x14ac:dyDescent="0.25">
      <c r="A133" s="48" t="s">
        <v>15</v>
      </c>
      <c r="B133" s="49">
        <v>21234</v>
      </c>
      <c r="C133">
        <v>209.15</v>
      </c>
    </row>
    <row r="134" spans="1:3" x14ac:dyDescent="0.25">
      <c r="A134" s="48" t="s">
        <v>15</v>
      </c>
      <c r="B134" s="49">
        <v>21591</v>
      </c>
      <c r="C134">
        <v>208.91999999999899</v>
      </c>
    </row>
    <row r="135" spans="1:3" x14ac:dyDescent="0.25">
      <c r="A135" s="48" t="s">
        <v>15</v>
      </c>
      <c r="B135" s="49">
        <v>29636</v>
      </c>
      <c r="C135">
        <v>221.66999999999899</v>
      </c>
    </row>
    <row r="136" spans="1:3" x14ac:dyDescent="0.25">
      <c r="A136" s="48" t="s">
        <v>15</v>
      </c>
      <c r="B136" s="49">
        <v>30341</v>
      </c>
      <c r="C136">
        <v>213.43</v>
      </c>
    </row>
    <row r="137" spans="1:3" x14ac:dyDescent="0.25">
      <c r="A137" s="48" t="s">
        <v>16</v>
      </c>
      <c r="B137" s="49">
        <v>20507</v>
      </c>
      <c r="C137">
        <v>134.66</v>
      </c>
    </row>
    <row r="138" spans="1:3" x14ac:dyDescent="0.25">
      <c r="A138" s="48" t="s">
        <v>16</v>
      </c>
      <c r="B138" s="49">
        <v>20804</v>
      </c>
      <c r="C138">
        <v>135.49</v>
      </c>
    </row>
    <row r="139" spans="1:3" x14ac:dyDescent="0.25">
      <c r="A139" s="48" t="s">
        <v>16</v>
      </c>
      <c r="B139" s="49">
        <v>21158</v>
      </c>
      <c r="C139">
        <v>130.63</v>
      </c>
    </row>
    <row r="140" spans="1:3" x14ac:dyDescent="0.25">
      <c r="A140" s="48" t="s">
        <v>16</v>
      </c>
      <c r="B140" s="49">
        <v>21234</v>
      </c>
      <c r="C140">
        <v>131.72</v>
      </c>
    </row>
    <row r="141" spans="1:3" x14ac:dyDescent="0.25">
      <c r="A141" s="48" t="s">
        <v>16</v>
      </c>
      <c r="B141" s="49">
        <v>30343</v>
      </c>
      <c r="C141">
        <v>128.47</v>
      </c>
    </row>
    <row r="142" spans="1:3" x14ac:dyDescent="0.25">
      <c r="A142" s="48" t="s">
        <v>17</v>
      </c>
      <c r="B142" s="49">
        <v>20400</v>
      </c>
      <c r="C142">
        <v>138.539999999999</v>
      </c>
    </row>
    <row r="143" spans="1:3" x14ac:dyDescent="0.25">
      <c r="A143" s="48" t="s">
        <v>17</v>
      </c>
      <c r="B143" s="49">
        <v>20507</v>
      </c>
      <c r="C143">
        <v>137.34</v>
      </c>
    </row>
    <row r="144" spans="1:3" x14ac:dyDescent="0.25">
      <c r="A144" s="48" t="s">
        <v>17</v>
      </c>
      <c r="B144" s="49">
        <v>20866</v>
      </c>
      <c r="C144">
        <v>140.77000000000001</v>
      </c>
    </row>
    <row r="145" spans="1:3" x14ac:dyDescent="0.25">
      <c r="A145" s="48" t="s">
        <v>17</v>
      </c>
      <c r="B145" s="49">
        <v>21234</v>
      </c>
      <c r="C145">
        <v>138.61000000000001</v>
      </c>
    </row>
    <row r="146" spans="1:3" x14ac:dyDescent="0.25">
      <c r="A146" s="48" t="s">
        <v>17</v>
      </c>
      <c r="B146" s="49">
        <v>21591</v>
      </c>
      <c r="C146">
        <v>138.34</v>
      </c>
    </row>
    <row r="147" spans="1:3" x14ac:dyDescent="0.25">
      <c r="A147" s="48" t="s">
        <v>17</v>
      </c>
      <c r="B147" s="49">
        <v>30341</v>
      </c>
      <c r="C147">
        <v>128.12</v>
      </c>
    </row>
    <row r="148" spans="1:3" x14ac:dyDescent="0.25">
      <c r="A148" s="48" t="s">
        <v>18</v>
      </c>
      <c r="B148" s="49">
        <v>20400</v>
      </c>
      <c r="C148">
        <v>128.28</v>
      </c>
    </row>
    <row r="149" spans="1:3" x14ac:dyDescent="0.25">
      <c r="A149" s="48" t="s">
        <v>18</v>
      </c>
      <c r="B149" s="49">
        <v>20507</v>
      </c>
      <c r="C149">
        <v>126.91</v>
      </c>
    </row>
    <row r="150" spans="1:3" x14ac:dyDescent="0.25">
      <c r="A150" s="48" t="s">
        <v>18</v>
      </c>
      <c r="B150" s="49">
        <v>20866</v>
      </c>
      <c r="C150">
        <v>130.4</v>
      </c>
    </row>
    <row r="151" spans="1:3" x14ac:dyDescent="0.25">
      <c r="A151" s="48" t="s">
        <v>18</v>
      </c>
      <c r="B151" s="49">
        <v>21234</v>
      </c>
      <c r="C151">
        <v>128.599999999999</v>
      </c>
    </row>
    <row r="152" spans="1:3" x14ac:dyDescent="0.25">
      <c r="A152" s="48" t="s">
        <v>18</v>
      </c>
      <c r="B152" s="49">
        <v>21591</v>
      </c>
      <c r="C152">
        <v>128.349999999999</v>
      </c>
    </row>
    <row r="153" spans="1:3" x14ac:dyDescent="0.25">
      <c r="A153" s="48" t="s">
        <v>18</v>
      </c>
      <c r="B153" s="49">
        <v>30342</v>
      </c>
      <c r="C153">
        <v>117.8</v>
      </c>
    </row>
    <row r="154" spans="1:3" x14ac:dyDescent="0.25">
      <c r="A154" s="48" t="s">
        <v>19</v>
      </c>
      <c r="B154" s="49">
        <v>20401</v>
      </c>
      <c r="C154">
        <v>162.319999999999</v>
      </c>
    </row>
    <row r="155" spans="1:3" x14ac:dyDescent="0.25">
      <c r="A155" s="48" t="s">
        <v>19</v>
      </c>
      <c r="B155" s="49">
        <v>20507</v>
      </c>
      <c r="C155">
        <v>160.38999999999899</v>
      </c>
    </row>
    <row r="156" spans="1:3" x14ac:dyDescent="0.25">
      <c r="A156" s="48" t="s">
        <v>19</v>
      </c>
      <c r="B156" s="49">
        <v>20804</v>
      </c>
      <c r="C156">
        <v>175.819999999999</v>
      </c>
    </row>
    <row r="157" spans="1:3" x14ac:dyDescent="0.25">
      <c r="A157" s="48" t="s">
        <v>19</v>
      </c>
      <c r="B157" s="49">
        <v>20866</v>
      </c>
      <c r="C157">
        <v>175.19999999999899</v>
      </c>
    </row>
    <row r="158" spans="1:3" x14ac:dyDescent="0.25">
      <c r="A158" s="48" t="s">
        <v>19</v>
      </c>
      <c r="B158" s="49">
        <v>21158</v>
      </c>
      <c r="C158">
        <v>176.75</v>
      </c>
    </row>
    <row r="159" spans="1:3" x14ac:dyDescent="0.25">
      <c r="A159" s="48" t="s">
        <v>19</v>
      </c>
      <c r="B159" s="49">
        <v>21234</v>
      </c>
      <c r="C159">
        <v>176.61</v>
      </c>
    </row>
    <row r="160" spans="1:3" x14ac:dyDescent="0.25">
      <c r="A160" s="48" t="s">
        <v>19</v>
      </c>
      <c r="B160" s="49">
        <v>21523</v>
      </c>
      <c r="C160">
        <v>178.099999999999</v>
      </c>
    </row>
    <row r="161" spans="1:3" x14ac:dyDescent="0.25">
      <c r="A161" s="48" t="s">
        <v>19</v>
      </c>
      <c r="B161" s="49">
        <v>21591</v>
      </c>
      <c r="C161">
        <v>178.05</v>
      </c>
    </row>
    <row r="162" spans="1:3" x14ac:dyDescent="0.25">
      <c r="A162" s="48" t="s">
        <v>19</v>
      </c>
      <c r="B162" s="49">
        <v>21885</v>
      </c>
      <c r="C162">
        <v>179.09</v>
      </c>
    </row>
    <row r="163" spans="1:3" x14ac:dyDescent="0.25">
      <c r="A163" s="48" t="s">
        <v>19</v>
      </c>
      <c r="B163" s="49">
        <v>30342</v>
      </c>
      <c r="C163">
        <v>162.83000000000001</v>
      </c>
    </row>
    <row r="164" spans="1:3" x14ac:dyDescent="0.25">
      <c r="A164" s="48" t="s">
        <v>20</v>
      </c>
      <c r="B164" s="49">
        <v>20401</v>
      </c>
      <c r="C164">
        <v>156.16999999999899</v>
      </c>
    </row>
    <row r="165" spans="1:3" x14ac:dyDescent="0.25">
      <c r="A165" s="48" t="s">
        <v>20</v>
      </c>
      <c r="B165" s="49">
        <v>20507</v>
      </c>
      <c r="C165">
        <v>154.24</v>
      </c>
    </row>
    <row r="166" spans="1:3" x14ac:dyDescent="0.25">
      <c r="A166" s="48" t="s">
        <v>20</v>
      </c>
      <c r="B166" s="49">
        <v>20866</v>
      </c>
      <c r="C166">
        <v>160.84</v>
      </c>
    </row>
    <row r="167" spans="1:3" x14ac:dyDescent="0.25">
      <c r="A167" s="48" t="s">
        <v>20</v>
      </c>
      <c r="B167" s="49">
        <v>21234</v>
      </c>
      <c r="C167">
        <v>161.849999999999</v>
      </c>
    </row>
    <row r="168" spans="1:3" x14ac:dyDescent="0.25">
      <c r="A168" s="48" t="s">
        <v>20</v>
      </c>
      <c r="B168" s="49">
        <v>21591</v>
      </c>
      <c r="C168">
        <v>163.69999999999899</v>
      </c>
    </row>
    <row r="169" spans="1:3" x14ac:dyDescent="0.25">
      <c r="A169" s="48" t="s">
        <v>20</v>
      </c>
      <c r="B169" s="49">
        <v>30342</v>
      </c>
      <c r="C169">
        <v>153.66999999999899</v>
      </c>
    </row>
    <row r="170" spans="1:3" x14ac:dyDescent="0.25">
      <c r="A170" s="48" t="s">
        <v>21</v>
      </c>
      <c r="B170" s="49">
        <v>20401</v>
      </c>
      <c r="C170">
        <v>233.08</v>
      </c>
    </row>
    <row r="171" spans="1:3" x14ac:dyDescent="0.25">
      <c r="A171" s="48" t="s">
        <v>21</v>
      </c>
      <c r="B171" s="49">
        <v>20506</v>
      </c>
      <c r="C171">
        <v>232.78</v>
      </c>
    </row>
    <row r="172" spans="1:3" x14ac:dyDescent="0.25">
      <c r="A172" s="48" t="s">
        <v>21</v>
      </c>
      <c r="B172" s="49">
        <v>20803</v>
      </c>
      <c r="C172">
        <v>233.539999999999</v>
      </c>
    </row>
    <row r="173" spans="1:3" x14ac:dyDescent="0.25">
      <c r="A173" s="48" t="s">
        <v>21</v>
      </c>
      <c r="B173" s="49">
        <v>20866</v>
      </c>
      <c r="C173">
        <v>233.8</v>
      </c>
    </row>
    <row r="174" spans="1:3" x14ac:dyDescent="0.25">
      <c r="A174" s="48" t="s">
        <v>21</v>
      </c>
      <c r="B174" s="49">
        <v>21158</v>
      </c>
      <c r="C174">
        <v>234.47</v>
      </c>
    </row>
    <row r="175" spans="1:3" x14ac:dyDescent="0.25">
      <c r="A175" s="48" t="s">
        <v>21</v>
      </c>
      <c r="B175" s="49">
        <v>21234</v>
      </c>
      <c r="C175">
        <v>234.58</v>
      </c>
    </row>
    <row r="176" spans="1:3" x14ac:dyDescent="0.25">
      <c r="A176" s="48" t="s">
        <v>21</v>
      </c>
      <c r="B176" s="49">
        <v>21523</v>
      </c>
      <c r="C176">
        <v>235.02</v>
      </c>
    </row>
    <row r="177" spans="1:3" x14ac:dyDescent="0.25">
      <c r="A177" s="48" t="s">
        <v>21</v>
      </c>
      <c r="B177" s="49">
        <v>21591</v>
      </c>
      <c r="C177">
        <v>235.25</v>
      </c>
    </row>
    <row r="178" spans="1:3" x14ac:dyDescent="0.25">
      <c r="A178" s="48" t="s">
        <v>21</v>
      </c>
      <c r="B178" s="49">
        <v>21886</v>
      </c>
      <c r="C178">
        <v>235.83</v>
      </c>
    </row>
    <row r="179" spans="1:3" x14ac:dyDescent="0.25">
      <c r="A179" s="48" t="s">
        <v>22</v>
      </c>
      <c r="B179" s="49">
        <v>20401</v>
      </c>
      <c r="C179">
        <v>196.63</v>
      </c>
    </row>
    <row r="180" spans="1:3" x14ac:dyDescent="0.25">
      <c r="A180" s="48" t="s">
        <v>22</v>
      </c>
      <c r="B180" s="49">
        <v>20507</v>
      </c>
      <c r="C180">
        <v>193.63999999999899</v>
      </c>
    </row>
    <row r="181" spans="1:3" x14ac:dyDescent="0.25">
      <c r="A181" s="48" t="s">
        <v>22</v>
      </c>
      <c r="B181" s="49">
        <v>20866</v>
      </c>
      <c r="C181">
        <v>196.039999999999</v>
      </c>
    </row>
    <row r="182" spans="1:3" x14ac:dyDescent="0.25">
      <c r="A182" s="48" t="s">
        <v>22</v>
      </c>
      <c r="B182" s="49">
        <v>21234</v>
      </c>
      <c r="C182">
        <v>195.61</v>
      </c>
    </row>
    <row r="183" spans="1:3" x14ac:dyDescent="0.25">
      <c r="A183" s="48" t="s">
        <v>22</v>
      </c>
      <c r="B183" s="49">
        <v>21591</v>
      </c>
      <c r="C183">
        <v>197.66999999999899</v>
      </c>
    </row>
    <row r="184" spans="1:3" x14ac:dyDescent="0.25">
      <c r="A184" s="48" t="s">
        <v>22</v>
      </c>
      <c r="B184" s="49">
        <v>30342</v>
      </c>
      <c r="C184">
        <v>196.81</v>
      </c>
    </row>
    <row r="185" spans="1:3" x14ac:dyDescent="0.25">
      <c r="A185" s="48" t="s">
        <v>23</v>
      </c>
      <c r="B185" s="49">
        <v>20401</v>
      </c>
      <c r="C185">
        <v>175.47</v>
      </c>
    </row>
    <row r="186" spans="1:3" x14ac:dyDescent="0.25">
      <c r="A186" s="48" t="s">
        <v>23</v>
      </c>
      <c r="B186" s="49">
        <v>20507</v>
      </c>
      <c r="C186">
        <v>173.38</v>
      </c>
    </row>
    <row r="187" spans="1:3" x14ac:dyDescent="0.25">
      <c r="A187" s="48" t="s">
        <v>23</v>
      </c>
      <c r="B187" s="49">
        <v>20866</v>
      </c>
      <c r="C187">
        <v>178.8</v>
      </c>
    </row>
    <row r="188" spans="1:3" x14ac:dyDescent="0.25">
      <c r="A188" s="48" t="s">
        <v>23</v>
      </c>
      <c r="B188" s="49">
        <v>21234</v>
      </c>
      <c r="C188">
        <v>179.63999999999899</v>
      </c>
    </row>
    <row r="189" spans="1:3" x14ac:dyDescent="0.25">
      <c r="A189" s="48" t="s">
        <v>23</v>
      </c>
      <c r="B189" s="49">
        <v>21591</v>
      </c>
      <c r="C189">
        <v>181.18</v>
      </c>
    </row>
    <row r="190" spans="1:3" x14ac:dyDescent="0.25">
      <c r="A190" s="48" t="s">
        <v>23</v>
      </c>
      <c r="B190" s="49">
        <v>30342</v>
      </c>
      <c r="C190">
        <v>177.21</v>
      </c>
    </row>
    <row r="191" spans="1:3" x14ac:dyDescent="0.25">
      <c r="A191" s="48" t="s">
        <v>24</v>
      </c>
      <c r="B191" s="49">
        <v>20401</v>
      </c>
      <c r="C191">
        <v>196.06</v>
      </c>
    </row>
    <row r="192" spans="1:3" x14ac:dyDescent="0.25">
      <c r="A192" s="48" t="s">
        <v>24</v>
      </c>
      <c r="B192" s="49">
        <v>20506</v>
      </c>
      <c r="C192">
        <v>195.05</v>
      </c>
    </row>
    <row r="193" spans="1:3" x14ac:dyDescent="0.25">
      <c r="A193" s="48" t="s">
        <v>24</v>
      </c>
      <c r="B193" s="49">
        <v>20804</v>
      </c>
      <c r="C193">
        <v>196.62</v>
      </c>
    </row>
    <row r="194" spans="1:3" x14ac:dyDescent="0.25">
      <c r="A194" s="48" t="s">
        <v>24</v>
      </c>
      <c r="B194" s="49">
        <v>20866</v>
      </c>
      <c r="C194">
        <v>196.16</v>
      </c>
    </row>
    <row r="195" spans="1:3" x14ac:dyDescent="0.25">
      <c r="A195" s="48" t="s">
        <v>24</v>
      </c>
      <c r="B195" s="49">
        <v>21158</v>
      </c>
      <c r="C195">
        <v>201.06</v>
      </c>
    </row>
    <row r="196" spans="1:3" x14ac:dyDescent="0.25">
      <c r="A196" s="48" t="s">
        <v>24</v>
      </c>
      <c r="B196" s="49">
        <v>21591</v>
      </c>
      <c r="C196">
        <v>201.84</v>
      </c>
    </row>
    <row r="197" spans="1:3" x14ac:dyDescent="0.25">
      <c r="A197" s="48" t="s">
        <v>24</v>
      </c>
      <c r="B197" s="49">
        <v>21886</v>
      </c>
      <c r="C197">
        <v>202.12</v>
      </c>
    </row>
    <row r="198" spans="1:3" x14ac:dyDescent="0.25">
      <c r="A198" s="48" t="s">
        <v>25</v>
      </c>
      <c r="B198" s="49">
        <v>20401</v>
      </c>
      <c r="C198">
        <v>199.099999999999</v>
      </c>
    </row>
    <row r="199" spans="1:3" x14ac:dyDescent="0.25">
      <c r="A199" s="48" t="s">
        <v>25</v>
      </c>
      <c r="B199" s="49">
        <v>20506</v>
      </c>
      <c r="C199">
        <v>199.099999999999</v>
      </c>
    </row>
    <row r="200" spans="1:3" x14ac:dyDescent="0.25">
      <c r="A200" s="48" t="s">
        <v>25</v>
      </c>
      <c r="B200" s="49">
        <v>20804</v>
      </c>
      <c r="C200">
        <v>200.599999999999</v>
      </c>
    </row>
    <row r="201" spans="1:3" x14ac:dyDescent="0.25">
      <c r="A201" s="48" t="s">
        <v>25</v>
      </c>
      <c r="B201" s="49">
        <v>20866</v>
      </c>
      <c r="C201">
        <v>200.4</v>
      </c>
    </row>
    <row r="202" spans="1:3" x14ac:dyDescent="0.25">
      <c r="A202" s="48" t="s">
        <v>25</v>
      </c>
      <c r="B202" s="49">
        <v>21604</v>
      </c>
      <c r="C202">
        <v>205.15</v>
      </c>
    </row>
    <row r="203" spans="1:3" x14ac:dyDescent="0.25">
      <c r="A203" s="48" t="s">
        <v>26</v>
      </c>
      <c r="B203" s="49">
        <v>20506</v>
      </c>
      <c r="C203">
        <v>271.23</v>
      </c>
    </row>
    <row r="204" spans="1:3" x14ac:dyDescent="0.25">
      <c r="A204" s="48" t="s">
        <v>26</v>
      </c>
      <c r="B204" s="49">
        <v>20804</v>
      </c>
      <c r="C204">
        <v>274.77999999999901</v>
      </c>
    </row>
    <row r="205" spans="1:3" x14ac:dyDescent="0.25">
      <c r="A205" s="48" t="s">
        <v>26</v>
      </c>
      <c r="B205" s="49">
        <v>42684</v>
      </c>
      <c r="C205">
        <v>277.10000000000002</v>
      </c>
    </row>
    <row r="206" spans="1:3" x14ac:dyDescent="0.25">
      <c r="A206" s="48" t="s">
        <v>27</v>
      </c>
      <c r="B206" s="49">
        <v>20507</v>
      </c>
      <c r="C206">
        <v>107.83</v>
      </c>
    </row>
    <row r="207" spans="1:3" x14ac:dyDescent="0.25">
      <c r="A207" s="48" t="s">
        <v>28</v>
      </c>
      <c r="B207" s="49">
        <v>20400</v>
      </c>
      <c r="C207">
        <v>169.8</v>
      </c>
    </row>
    <row r="208" spans="1:3" x14ac:dyDescent="0.25">
      <c r="A208" s="48" t="s">
        <v>28</v>
      </c>
      <c r="B208" s="49">
        <v>20507</v>
      </c>
      <c r="C208">
        <v>169.099999999999</v>
      </c>
    </row>
    <row r="209" spans="1:3" x14ac:dyDescent="0.25">
      <c r="A209" s="48" t="s">
        <v>28</v>
      </c>
      <c r="B209" s="49">
        <v>20804</v>
      </c>
      <c r="C209">
        <v>172.9</v>
      </c>
    </row>
    <row r="210" spans="1:3" x14ac:dyDescent="0.25">
      <c r="A210" s="48" t="s">
        <v>28</v>
      </c>
      <c r="B210" s="49">
        <v>20866</v>
      </c>
      <c r="C210">
        <v>173.3</v>
      </c>
    </row>
    <row r="211" spans="1:3" x14ac:dyDescent="0.25">
      <c r="A211" s="48" t="s">
        <v>28</v>
      </c>
      <c r="B211" s="49">
        <v>21234</v>
      </c>
      <c r="C211">
        <v>173.55</v>
      </c>
    </row>
    <row r="212" spans="1:3" x14ac:dyDescent="0.25">
      <c r="A212" s="48" t="s">
        <v>33</v>
      </c>
      <c r="B212" s="49">
        <v>41256</v>
      </c>
      <c r="C212">
        <v>167.94</v>
      </c>
    </row>
    <row r="213" spans="1:3" x14ac:dyDescent="0.25">
      <c r="A213" s="48" t="s">
        <v>33</v>
      </c>
      <c r="B213" s="49">
        <v>41320</v>
      </c>
      <c r="C213">
        <v>179.61</v>
      </c>
    </row>
    <row r="214" spans="1:3" x14ac:dyDescent="0.25">
      <c r="A214" s="48" t="s">
        <v>36</v>
      </c>
      <c r="B214" s="49">
        <v>41260</v>
      </c>
      <c r="C214">
        <v>26.92</v>
      </c>
    </row>
    <row r="215" spans="1:3" x14ac:dyDescent="0.25">
      <c r="A215" s="48" t="s">
        <v>36</v>
      </c>
      <c r="B215" s="49">
        <v>41320</v>
      </c>
      <c r="C215">
        <v>26.94</v>
      </c>
    </row>
    <row r="216" spans="1:3" x14ac:dyDescent="0.25">
      <c r="A216" s="48" t="s">
        <v>36</v>
      </c>
      <c r="B216" s="49">
        <v>41624</v>
      </c>
      <c r="C216">
        <v>26.6</v>
      </c>
    </row>
    <row r="217" spans="1:3" x14ac:dyDescent="0.25">
      <c r="A217" s="48" t="s">
        <v>36</v>
      </c>
      <c r="B217" s="49">
        <v>41982</v>
      </c>
      <c r="C217">
        <v>26.48</v>
      </c>
    </row>
    <row r="218" spans="1:3" x14ac:dyDescent="0.25">
      <c r="A218" s="48" t="s">
        <v>37</v>
      </c>
      <c r="B218" s="49">
        <v>41260</v>
      </c>
      <c r="C218">
        <v>95.099999999999895</v>
      </c>
    </row>
    <row r="219" spans="1:3" x14ac:dyDescent="0.25">
      <c r="A219" s="48" t="s">
        <v>37</v>
      </c>
      <c r="B219" s="49">
        <v>41320</v>
      </c>
      <c r="C219">
        <v>93.4</v>
      </c>
    </row>
    <row r="220" spans="1:3" x14ac:dyDescent="0.25">
      <c r="A220" s="48" t="s">
        <v>37</v>
      </c>
      <c r="B220" s="49">
        <v>41624</v>
      </c>
      <c r="C220">
        <v>93.59</v>
      </c>
    </row>
    <row r="221" spans="1:3" x14ac:dyDescent="0.25">
      <c r="A221" s="48" t="s">
        <v>37</v>
      </c>
      <c r="B221" s="49">
        <v>41982</v>
      </c>
      <c r="C221">
        <v>95.51</v>
      </c>
    </row>
    <row r="222" spans="1:3" x14ac:dyDescent="0.25">
      <c r="A222" s="48" t="s">
        <v>38</v>
      </c>
      <c r="B222" s="49">
        <v>41250</v>
      </c>
      <c r="C222">
        <v>92.51</v>
      </c>
    </row>
    <row r="223" spans="1:3" x14ac:dyDescent="0.25">
      <c r="A223" s="48" t="s">
        <v>38</v>
      </c>
      <c r="B223" s="49">
        <v>41256</v>
      </c>
      <c r="C223">
        <v>95.4</v>
      </c>
    </row>
    <row r="224" spans="1:3" x14ac:dyDescent="0.25">
      <c r="A224" s="48" t="s">
        <v>38</v>
      </c>
      <c r="B224" s="49">
        <v>41330</v>
      </c>
      <c r="C224">
        <v>106.63</v>
      </c>
    </row>
    <row r="225" spans="1:3" x14ac:dyDescent="0.25">
      <c r="A225" s="48" t="s">
        <v>38</v>
      </c>
      <c r="B225" s="49">
        <v>41624</v>
      </c>
      <c r="C225">
        <v>86.26</v>
      </c>
    </row>
    <row r="226" spans="1:3" x14ac:dyDescent="0.25">
      <c r="A226" s="48" t="s">
        <v>38</v>
      </c>
      <c r="B226" s="49">
        <v>41984</v>
      </c>
      <c r="C226">
        <v>85.269999999999897</v>
      </c>
    </row>
    <row r="227" spans="1:3" x14ac:dyDescent="0.25">
      <c r="A227" s="48" t="s">
        <v>39</v>
      </c>
      <c r="B227" s="49">
        <v>32153</v>
      </c>
      <c r="C227">
        <v>500.35</v>
      </c>
    </row>
    <row r="228" spans="1:3" x14ac:dyDescent="0.25">
      <c r="A228" s="48" t="s">
        <v>39</v>
      </c>
      <c r="B228" s="49">
        <v>40494</v>
      </c>
      <c r="C228">
        <v>503.31999999999903</v>
      </c>
    </row>
    <row r="229" spans="1:3" x14ac:dyDescent="0.25">
      <c r="A229" s="48" t="s">
        <v>40</v>
      </c>
      <c r="B229" s="49">
        <v>41625</v>
      </c>
      <c r="C229">
        <v>55</v>
      </c>
    </row>
    <row r="230" spans="1:3" x14ac:dyDescent="0.25">
      <c r="A230" s="48" t="s">
        <v>40</v>
      </c>
      <c r="B230" s="49">
        <v>41983</v>
      </c>
      <c r="C230">
        <v>56.159999999999897</v>
      </c>
    </row>
    <row r="231" spans="1:3" x14ac:dyDescent="0.25">
      <c r="A231" s="48" t="s">
        <v>42</v>
      </c>
      <c r="B231" s="49">
        <v>41220</v>
      </c>
      <c r="C231">
        <v>791.33</v>
      </c>
    </row>
    <row r="232" spans="1:3" x14ac:dyDescent="0.25">
      <c r="A232" s="48" t="s">
        <v>43</v>
      </c>
      <c r="B232" s="49">
        <v>41262</v>
      </c>
      <c r="C232">
        <v>159.52000000000001</v>
      </c>
    </row>
    <row r="233" spans="1:3" x14ac:dyDescent="0.25">
      <c r="A233" s="48" t="s">
        <v>43</v>
      </c>
      <c r="B233" s="49">
        <v>41321</v>
      </c>
      <c r="C233">
        <v>159.16999999999899</v>
      </c>
    </row>
    <row r="234" spans="1:3" x14ac:dyDescent="0.25">
      <c r="A234" s="48" t="s">
        <v>44</v>
      </c>
      <c r="B234" s="49">
        <v>41321</v>
      </c>
      <c r="C234">
        <v>122</v>
      </c>
    </row>
    <row r="235" spans="1:3" x14ac:dyDescent="0.25">
      <c r="A235" s="48" t="s">
        <v>45</v>
      </c>
      <c r="B235" s="49">
        <v>41256</v>
      </c>
      <c r="C235">
        <v>151.87</v>
      </c>
    </row>
    <row r="236" spans="1:3" x14ac:dyDescent="0.25">
      <c r="A236" s="48" t="s">
        <v>45</v>
      </c>
      <c r="B236" s="49">
        <v>41320</v>
      </c>
      <c r="C236">
        <v>153.38</v>
      </c>
    </row>
    <row r="237" spans="1:3" x14ac:dyDescent="0.25">
      <c r="A237" s="48" t="s">
        <v>45</v>
      </c>
      <c r="B237" s="49">
        <v>41624</v>
      </c>
      <c r="C237">
        <v>160.16999999999899</v>
      </c>
    </row>
    <row r="238" spans="1:3" x14ac:dyDescent="0.25">
      <c r="A238" s="48" t="s">
        <v>45</v>
      </c>
      <c r="B238" s="49">
        <v>41982</v>
      </c>
      <c r="C238">
        <v>155.87</v>
      </c>
    </row>
    <row r="239" spans="1:3" x14ac:dyDescent="0.25">
      <c r="A239" s="48" t="s">
        <v>47</v>
      </c>
      <c r="B239" s="49">
        <v>41982</v>
      </c>
      <c r="C239">
        <v>159.58000000000001</v>
      </c>
    </row>
    <row r="240" spans="1:3" x14ac:dyDescent="0.25">
      <c r="A240" s="48" t="s">
        <v>48</v>
      </c>
      <c r="B240" s="49">
        <v>41256</v>
      </c>
      <c r="C240">
        <v>98.68</v>
      </c>
    </row>
    <row r="241" spans="1:3" x14ac:dyDescent="0.25">
      <c r="A241" s="48" t="s">
        <v>48</v>
      </c>
      <c r="B241" s="49">
        <v>41320</v>
      </c>
      <c r="C241">
        <v>99.969999999999899</v>
      </c>
    </row>
    <row r="242" spans="1:3" x14ac:dyDescent="0.25">
      <c r="A242" s="48" t="s">
        <v>48</v>
      </c>
      <c r="B242" s="49">
        <v>41624</v>
      </c>
      <c r="C242">
        <v>101.37</v>
      </c>
    </row>
    <row r="243" spans="1:3" x14ac:dyDescent="0.25">
      <c r="A243" s="48" t="s">
        <v>48</v>
      </c>
      <c r="B243" s="49">
        <v>41982</v>
      </c>
      <c r="C243">
        <v>103.569999999999</v>
      </c>
    </row>
    <row r="244" spans="1:3" x14ac:dyDescent="0.25">
      <c r="A244" s="48" t="s">
        <v>50</v>
      </c>
      <c r="B244" s="49">
        <v>41260</v>
      </c>
      <c r="C244">
        <v>132.06</v>
      </c>
    </row>
    <row r="245" spans="1:3" x14ac:dyDescent="0.25">
      <c r="A245" s="48" t="s">
        <v>50</v>
      </c>
      <c r="B245" s="49">
        <v>41320</v>
      </c>
      <c r="C245">
        <v>133.66</v>
      </c>
    </row>
    <row r="246" spans="1:3" x14ac:dyDescent="0.25">
      <c r="A246" s="48" t="s">
        <v>51</v>
      </c>
      <c r="B246" s="49">
        <v>41260</v>
      </c>
      <c r="C246">
        <v>132.259999999999</v>
      </c>
    </row>
    <row r="247" spans="1:3" x14ac:dyDescent="0.25">
      <c r="A247" s="48" t="s">
        <v>51</v>
      </c>
      <c r="B247" s="49">
        <v>41320</v>
      </c>
      <c r="C247">
        <v>133.68</v>
      </c>
    </row>
    <row r="248" spans="1:3" x14ac:dyDescent="0.25">
      <c r="A248" s="48" t="s">
        <v>51</v>
      </c>
      <c r="B248" s="49">
        <v>41625</v>
      </c>
      <c r="C248">
        <v>135.22</v>
      </c>
    </row>
    <row r="249" spans="1:3" x14ac:dyDescent="0.25">
      <c r="A249" s="48" t="s">
        <v>51</v>
      </c>
      <c r="B249" s="49">
        <v>41983</v>
      </c>
      <c r="C249">
        <v>134.97</v>
      </c>
    </row>
    <row r="250" spans="1:3" x14ac:dyDescent="0.25">
      <c r="A250" s="48" t="s">
        <v>52</v>
      </c>
      <c r="B250" s="49">
        <v>41262</v>
      </c>
      <c r="C250">
        <v>122.26</v>
      </c>
    </row>
    <row r="251" spans="1:3" x14ac:dyDescent="0.25">
      <c r="A251" s="48" t="s">
        <v>52</v>
      </c>
      <c r="B251" s="49">
        <v>41320</v>
      </c>
      <c r="C251">
        <v>123.209999999999</v>
      </c>
    </row>
    <row r="252" spans="1:3" x14ac:dyDescent="0.25">
      <c r="A252" s="48" t="s">
        <v>52</v>
      </c>
      <c r="B252" s="49">
        <v>41625</v>
      </c>
      <c r="C252">
        <v>125.91</v>
      </c>
    </row>
    <row r="253" spans="1:3" x14ac:dyDescent="0.25">
      <c r="A253" s="48" t="s">
        <v>53</v>
      </c>
      <c r="B253" s="49">
        <v>41219</v>
      </c>
      <c r="C253">
        <v>465.14999999999901</v>
      </c>
    </row>
    <row r="254" spans="1:3" x14ac:dyDescent="0.25">
      <c r="A254" s="48" t="s">
        <v>53</v>
      </c>
      <c r="B254" s="49">
        <v>41252</v>
      </c>
      <c r="C254">
        <v>465.31999999999903</v>
      </c>
    </row>
    <row r="255" spans="1:3" x14ac:dyDescent="0.25">
      <c r="A255" s="48" t="s">
        <v>53</v>
      </c>
      <c r="B255" s="49">
        <v>41327</v>
      </c>
      <c r="C255">
        <v>465.43</v>
      </c>
    </row>
    <row r="256" spans="1:3" x14ac:dyDescent="0.25">
      <c r="A256" s="48" t="s">
        <v>53</v>
      </c>
      <c r="B256" s="49">
        <v>41625</v>
      </c>
      <c r="C256">
        <v>465.44</v>
      </c>
    </row>
    <row r="257" spans="1:3" x14ac:dyDescent="0.25">
      <c r="A257" s="48" t="s">
        <v>53</v>
      </c>
      <c r="B257" s="49">
        <v>41983</v>
      </c>
      <c r="C257">
        <v>465.81999999999903</v>
      </c>
    </row>
    <row r="258" spans="1:3" x14ac:dyDescent="0.25">
      <c r="A258" s="48" t="s">
        <v>68</v>
      </c>
      <c r="B258" s="49">
        <v>40933</v>
      </c>
      <c r="C258">
        <v>192.15</v>
      </c>
    </row>
    <row r="259" spans="1:3" x14ac:dyDescent="0.25">
      <c r="A259" s="48" t="s">
        <v>68</v>
      </c>
      <c r="B259" s="49">
        <v>41214</v>
      </c>
      <c r="C259">
        <v>192.25</v>
      </c>
    </row>
    <row r="260" spans="1:3" x14ac:dyDescent="0.25">
      <c r="A260" s="48" t="s">
        <v>68</v>
      </c>
      <c r="B260" s="49">
        <v>41219</v>
      </c>
      <c r="C260">
        <v>192.349999999999</v>
      </c>
    </row>
    <row r="261" spans="1:3" x14ac:dyDescent="0.25">
      <c r="A261" s="48" t="s">
        <v>68</v>
      </c>
      <c r="B261" s="49">
        <v>41310</v>
      </c>
      <c r="C261">
        <v>192.25</v>
      </c>
    </row>
    <row r="262" spans="1:3" x14ac:dyDescent="0.25">
      <c r="A262" s="48" t="s">
        <v>68</v>
      </c>
      <c r="B262" s="49">
        <v>41589</v>
      </c>
      <c r="C262">
        <v>192.55</v>
      </c>
    </row>
    <row r="263" spans="1:3" x14ac:dyDescent="0.25">
      <c r="A263" s="48" t="s">
        <v>68</v>
      </c>
      <c r="B263" s="49">
        <v>41666</v>
      </c>
      <c r="C263">
        <v>192.599999999999</v>
      </c>
    </row>
    <row r="264" spans="1:3" x14ac:dyDescent="0.25">
      <c r="A264" s="48" t="s">
        <v>68</v>
      </c>
      <c r="B264" s="49">
        <v>42016</v>
      </c>
      <c r="C264">
        <v>192.91</v>
      </c>
    </row>
    <row r="265" spans="1:3" x14ac:dyDescent="0.25">
      <c r="A265" s="48" t="s">
        <v>70</v>
      </c>
      <c r="B265" s="49">
        <v>40938</v>
      </c>
      <c r="C265">
        <v>414.94999999999902</v>
      </c>
    </row>
    <row r="266" spans="1:3" x14ac:dyDescent="0.25">
      <c r="A266" s="48" t="s">
        <v>70</v>
      </c>
      <c r="B266" s="49">
        <v>41219</v>
      </c>
      <c r="C266">
        <v>415.14999999999901</v>
      </c>
    </row>
    <row r="267" spans="1:3" x14ac:dyDescent="0.25">
      <c r="A267" s="48" t="s">
        <v>70</v>
      </c>
      <c r="B267" s="49">
        <v>41226</v>
      </c>
      <c r="C267">
        <v>415.19999999999902</v>
      </c>
    </row>
    <row r="268" spans="1:3" x14ac:dyDescent="0.25">
      <c r="A268" s="48" t="s">
        <v>70</v>
      </c>
      <c r="B268" s="49">
        <v>41295</v>
      </c>
      <c r="C268">
        <v>415.25</v>
      </c>
    </row>
    <row r="269" spans="1:3" x14ac:dyDescent="0.25">
      <c r="A269" s="48" t="s">
        <v>70</v>
      </c>
      <c r="B269" s="49">
        <v>41652</v>
      </c>
      <c r="C269">
        <v>415.69999999999902</v>
      </c>
    </row>
    <row r="270" spans="1:3" x14ac:dyDescent="0.25">
      <c r="A270" s="48" t="s">
        <v>70</v>
      </c>
      <c r="B270" s="49">
        <v>42013</v>
      </c>
      <c r="C270">
        <v>415.8</v>
      </c>
    </row>
    <row r="271" spans="1:3" x14ac:dyDescent="0.25">
      <c r="A271" s="48" t="s">
        <v>71</v>
      </c>
      <c r="B271" s="49">
        <v>40940</v>
      </c>
      <c r="C271">
        <v>115.3</v>
      </c>
    </row>
    <row r="272" spans="1:3" x14ac:dyDescent="0.25">
      <c r="A272" s="48" t="s">
        <v>71</v>
      </c>
      <c r="B272" s="49">
        <v>41219</v>
      </c>
      <c r="C272">
        <v>115.4</v>
      </c>
    </row>
    <row r="273" spans="1:3" x14ac:dyDescent="0.25">
      <c r="A273" s="48" t="s">
        <v>71</v>
      </c>
      <c r="B273" s="49">
        <v>41299</v>
      </c>
      <c r="C273">
        <v>118.55</v>
      </c>
    </row>
    <row r="274" spans="1:3" x14ac:dyDescent="0.25">
      <c r="A274" s="48" t="s">
        <v>71</v>
      </c>
      <c r="B274" s="49">
        <v>41663</v>
      </c>
      <c r="C274">
        <v>120</v>
      </c>
    </row>
    <row r="275" spans="1:3" x14ac:dyDescent="0.25">
      <c r="A275" s="48" t="s">
        <v>71</v>
      </c>
      <c r="B275" s="49">
        <v>42017</v>
      </c>
      <c r="C275">
        <v>119.099999999999</v>
      </c>
    </row>
    <row r="276" spans="1:3" x14ac:dyDescent="0.25">
      <c r="A276" s="48" t="s">
        <v>72</v>
      </c>
      <c r="B276" s="49">
        <v>41219</v>
      </c>
      <c r="C276">
        <v>114.849999999999</v>
      </c>
    </row>
    <row r="277" spans="1:3" x14ac:dyDescent="0.25">
      <c r="A277" s="48" t="s">
        <v>86</v>
      </c>
      <c r="B277" s="49">
        <v>41261</v>
      </c>
      <c r="C277">
        <v>127.08</v>
      </c>
    </row>
    <row r="278" spans="1:3" x14ac:dyDescent="0.25">
      <c r="A278" s="48" t="s">
        <v>86</v>
      </c>
      <c r="B278" s="49">
        <v>41321</v>
      </c>
      <c r="C278">
        <v>129.52000000000001</v>
      </c>
    </row>
    <row r="279" spans="1:3" x14ac:dyDescent="0.25">
      <c r="A279" s="48" t="s">
        <v>86</v>
      </c>
      <c r="B279" s="49">
        <v>41625</v>
      </c>
      <c r="C279">
        <v>138.5</v>
      </c>
    </row>
    <row r="280" spans="1:3" x14ac:dyDescent="0.25">
      <c r="A280" s="48" t="s">
        <v>86</v>
      </c>
      <c r="B280" s="49">
        <v>41982</v>
      </c>
      <c r="C280">
        <v>144.63</v>
      </c>
    </row>
    <row r="281" spans="1:3" x14ac:dyDescent="0.25">
      <c r="A281" s="48" t="s">
        <v>88</v>
      </c>
      <c r="B281" s="49">
        <v>41261</v>
      </c>
      <c r="C281">
        <v>429.44</v>
      </c>
    </row>
    <row r="282" spans="1:3" x14ac:dyDescent="0.25">
      <c r="A282" s="48" t="s">
        <v>88</v>
      </c>
      <c r="B282" s="49">
        <v>41321</v>
      </c>
      <c r="C282">
        <v>437.6</v>
      </c>
    </row>
    <row r="283" spans="1:3" x14ac:dyDescent="0.25">
      <c r="A283" s="48" t="s">
        <v>93</v>
      </c>
      <c r="B283" s="49">
        <v>41625</v>
      </c>
      <c r="C283">
        <v>40.130000000000003</v>
      </c>
    </row>
    <row r="284" spans="1:3" x14ac:dyDescent="0.25">
      <c r="A284" s="48" t="s">
        <v>93</v>
      </c>
      <c r="B284" s="49">
        <v>41983</v>
      </c>
      <c r="C284">
        <v>40.450000000000003</v>
      </c>
    </row>
    <row r="285" spans="1:3" x14ac:dyDescent="0.25">
      <c r="A285" s="48" t="s">
        <v>94</v>
      </c>
      <c r="B285" s="49">
        <v>41330</v>
      </c>
      <c r="C285">
        <v>177.22</v>
      </c>
    </row>
    <row r="286" spans="1:3" x14ac:dyDescent="0.25">
      <c r="A286" s="48" t="s">
        <v>94</v>
      </c>
      <c r="B286" s="49">
        <v>41625</v>
      </c>
      <c r="C286">
        <v>177.479999999999</v>
      </c>
    </row>
    <row r="287" spans="1:3" x14ac:dyDescent="0.25">
      <c r="A287" s="48" t="s">
        <v>94</v>
      </c>
      <c r="B287" s="49">
        <v>41983</v>
      </c>
      <c r="C287">
        <v>177.41999999999899</v>
      </c>
    </row>
    <row r="288" spans="1:3" x14ac:dyDescent="0.25">
      <c r="A288" s="48" t="s">
        <v>96</v>
      </c>
      <c r="B288" s="49">
        <v>41625</v>
      </c>
      <c r="C288">
        <v>53.71</v>
      </c>
    </row>
    <row r="289" spans="1:3" x14ac:dyDescent="0.25">
      <c r="A289" s="48" t="s">
        <v>96</v>
      </c>
      <c r="B289" s="49">
        <v>41983</v>
      </c>
      <c r="C289">
        <v>65.53</v>
      </c>
    </row>
    <row r="290" spans="1:3" x14ac:dyDescent="0.25">
      <c r="A290" s="48" t="s">
        <v>97</v>
      </c>
      <c r="B290" s="49">
        <v>41625</v>
      </c>
      <c r="C290">
        <v>151.46</v>
      </c>
    </row>
    <row r="291" spans="1:3" x14ac:dyDescent="0.25">
      <c r="A291" s="48" t="s">
        <v>97</v>
      </c>
      <c r="B291" s="49">
        <v>41983</v>
      </c>
      <c r="C291">
        <v>149.36000000000001</v>
      </c>
    </row>
    <row r="292" spans="1:3" x14ac:dyDescent="0.25">
      <c r="A292" s="48" t="s">
        <v>98</v>
      </c>
      <c r="B292" s="49">
        <v>41642</v>
      </c>
      <c r="C292">
        <v>87.64</v>
      </c>
    </row>
    <row r="293" spans="1:3" x14ac:dyDescent="0.25">
      <c r="A293" s="48" t="s">
        <v>98</v>
      </c>
      <c r="B293" s="49">
        <v>41983</v>
      </c>
      <c r="C293">
        <v>84.56</v>
      </c>
    </row>
    <row r="294" spans="1:3" x14ac:dyDescent="0.25">
      <c r="A294" s="48" t="s">
        <v>104</v>
      </c>
      <c r="B294" s="49">
        <v>41983</v>
      </c>
      <c r="C294">
        <v>212.65</v>
      </c>
    </row>
    <row r="295" spans="1:3" x14ac:dyDescent="0.25">
      <c r="A295" s="48" t="s">
        <v>105</v>
      </c>
      <c r="B295" s="49">
        <v>31372</v>
      </c>
      <c r="C295">
        <v>340.44999999999902</v>
      </c>
    </row>
    <row r="296" spans="1:3" x14ac:dyDescent="0.25">
      <c r="A296" s="48" t="s">
        <v>105</v>
      </c>
      <c r="B296" s="49">
        <v>31429</v>
      </c>
      <c r="C296">
        <v>341.75</v>
      </c>
    </row>
    <row r="297" spans="1:3" x14ac:dyDescent="0.25">
      <c r="A297" s="48" t="s">
        <v>105</v>
      </c>
      <c r="B297" s="49">
        <v>40494</v>
      </c>
      <c r="C297">
        <v>342.02999999999901</v>
      </c>
    </row>
    <row r="298" spans="1:3" x14ac:dyDescent="0.25">
      <c r="A298" s="48" t="s">
        <v>105</v>
      </c>
      <c r="B298" s="49">
        <v>41625</v>
      </c>
      <c r="C298">
        <v>342.73</v>
      </c>
    </row>
    <row r="299" spans="1:3" x14ac:dyDescent="0.25">
      <c r="A299" s="48" t="s">
        <v>105</v>
      </c>
      <c r="B299" s="49">
        <v>41983</v>
      </c>
      <c r="C299">
        <v>343.52999999999901</v>
      </c>
    </row>
    <row r="300" spans="1:3" x14ac:dyDescent="0.25">
      <c r="A300" s="48" t="s">
        <v>106</v>
      </c>
      <c r="B300" s="49">
        <v>31372</v>
      </c>
      <c r="C300">
        <v>483.39999999999901</v>
      </c>
    </row>
    <row r="301" spans="1:3" x14ac:dyDescent="0.25">
      <c r="A301" s="48" t="s">
        <v>106</v>
      </c>
      <c r="B301" s="49">
        <v>31429</v>
      </c>
      <c r="C301">
        <v>484.1</v>
      </c>
    </row>
    <row r="302" spans="1:3" x14ac:dyDescent="0.25">
      <c r="A302" s="48" t="s">
        <v>106</v>
      </c>
      <c r="B302" s="49">
        <v>40494</v>
      </c>
      <c r="C302">
        <v>484.05</v>
      </c>
    </row>
    <row r="303" spans="1:3" x14ac:dyDescent="0.25">
      <c r="A303" s="48" t="s">
        <v>106</v>
      </c>
      <c r="B303" s="49">
        <v>41221</v>
      </c>
      <c r="C303">
        <v>495.69999999999902</v>
      </c>
    </row>
    <row r="304" spans="1:3" x14ac:dyDescent="0.25">
      <c r="A304" s="48" t="s">
        <v>107</v>
      </c>
      <c r="B304" s="49">
        <v>42684</v>
      </c>
      <c r="C304">
        <v>17.07</v>
      </c>
    </row>
    <row r="305" spans="1:3" x14ac:dyDescent="0.25">
      <c r="A305" s="48" t="s">
        <v>108</v>
      </c>
      <c r="B305" s="49">
        <v>42690</v>
      </c>
      <c r="C305">
        <v>14.49</v>
      </c>
    </row>
    <row r="306" spans="1:3" x14ac:dyDescent="0.25">
      <c r="A306" s="48" t="s">
        <v>109</v>
      </c>
      <c r="B306" s="49">
        <v>42690</v>
      </c>
      <c r="C306">
        <v>16.39</v>
      </c>
    </row>
    <row r="307" spans="1:3" x14ac:dyDescent="0.25">
      <c r="A307" s="48" t="s">
        <v>110</v>
      </c>
      <c r="B307" s="49">
        <v>42690</v>
      </c>
      <c r="C307">
        <v>236</v>
      </c>
    </row>
    <row r="308" spans="1:3" x14ac:dyDescent="0.25">
      <c r="A308" s="48" t="s">
        <v>111</v>
      </c>
      <c r="B308" s="49">
        <v>42684</v>
      </c>
      <c r="C308">
        <v>281.38999999999902</v>
      </c>
    </row>
    <row r="309" spans="1:3" x14ac:dyDescent="0.25">
      <c r="A309" s="48" t="s">
        <v>112</v>
      </c>
      <c r="B309" s="49">
        <v>42685</v>
      </c>
      <c r="C309">
        <v>53.56</v>
      </c>
    </row>
    <row r="310" spans="1:3" x14ac:dyDescent="0.25">
      <c r="A310" s="48" t="s">
        <v>113</v>
      </c>
      <c r="B310" s="49">
        <v>42684</v>
      </c>
      <c r="C310">
        <v>60.6</v>
      </c>
    </row>
    <row r="311" spans="1:3" x14ac:dyDescent="0.25">
      <c r="A311" s="48" t="s">
        <v>29</v>
      </c>
      <c r="B311" s="49">
        <v>20506</v>
      </c>
      <c r="C311">
        <v>169</v>
      </c>
    </row>
    <row r="312" spans="1:3" x14ac:dyDescent="0.25">
      <c r="A312" s="48" t="s">
        <v>114</v>
      </c>
      <c r="B312" s="49">
        <v>42685</v>
      </c>
      <c r="C312">
        <v>268.64999999999901</v>
      </c>
    </row>
    <row r="313" spans="1:3" x14ac:dyDescent="0.25">
      <c r="A313" s="48" t="s">
        <v>30</v>
      </c>
      <c r="B313" s="49">
        <v>20401</v>
      </c>
      <c r="C313">
        <v>106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/>
  </sheetViews>
  <sheetFormatPr defaultRowHeight="15" x14ac:dyDescent="0.25"/>
  <cols>
    <col min="1" max="1" width="9.85546875" style="1" bestFit="1" customWidth="1"/>
    <col min="2" max="2" width="23.28515625" style="1" bestFit="1" customWidth="1"/>
    <col min="3" max="3" width="24.85546875" style="1" bestFit="1" customWidth="1"/>
    <col min="4" max="4" width="16.42578125" style="10" customWidth="1"/>
    <col min="5" max="5" width="15.85546875" style="1" bestFit="1" customWidth="1"/>
    <col min="6" max="6" width="13.5703125" style="1" bestFit="1" customWidth="1"/>
    <col min="7" max="8" width="13.140625" style="1" bestFit="1" customWidth="1"/>
    <col min="9" max="9" width="24.140625" style="1" bestFit="1" customWidth="1"/>
    <col min="10" max="11" width="12" bestFit="1" customWidth="1"/>
  </cols>
  <sheetData>
    <row r="1" spans="1:9" x14ac:dyDescent="0.25">
      <c r="A1" s="7" t="s">
        <v>230</v>
      </c>
      <c r="B1" s="2"/>
      <c r="C1" s="2"/>
      <c r="D1" s="8"/>
      <c r="E1" s="2"/>
      <c r="F1" s="2"/>
      <c r="G1" s="2"/>
      <c r="H1" s="2"/>
      <c r="I1" s="3"/>
    </row>
    <row r="2" spans="1:9" x14ac:dyDescent="0.25">
      <c r="A2" s="4" t="s">
        <v>115</v>
      </c>
      <c r="B2" s="5" t="s">
        <v>118</v>
      </c>
      <c r="C2" s="5" t="s">
        <v>119</v>
      </c>
      <c r="D2" s="9" t="s">
        <v>116</v>
      </c>
      <c r="E2" s="5" t="s">
        <v>117</v>
      </c>
      <c r="F2" s="5" t="s">
        <v>120</v>
      </c>
      <c r="G2" s="5" t="s">
        <v>121</v>
      </c>
      <c r="H2" s="5" t="s">
        <v>122</v>
      </c>
      <c r="I2" s="6" t="s">
        <v>123</v>
      </c>
    </row>
    <row r="3" spans="1:9" x14ac:dyDescent="0.25">
      <c r="A3" s="1" t="s">
        <v>4</v>
      </c>
      <c r="B3" s="1">
        <v>445691</v>
      </c>
      <c r="C3" s="1">
        <v>4089060</v>
      </c>
      <c r="D3" s="10">
        <v>7624.5795898400002</v>
      </c>
      <c r="E3" s="1">
        <v>270</v>
      </c>
      <c r="F3" s="1">
        <v>198.77</v>
      </c>
      <c r="G3" s="1">
        <v>195.47</v>
      </c>
      <c r="H3" s="1" t="s">
        <v>124</v>
      </c>
      <c r="I3" s="1">
        <v>53</v>
      </c>
    </row>
    <row r="4" spans="1:9" x14ac:dyDescent="0.25">
      <c r="A4" s="1" t="s">
        <v>1</v>
      </c>
      <c r="B4" s="1">
        <v>442876</v>
      </c>
      <c r="C4" s="1">
        <v>4070520</v>
      </c>
      <c r="D4" s="10">
        <v>7493.34765625</v>
      </c>
      <c r="E4" s="1">
        <v>168</v>
      </c>
      <c r="F4" s="1">
        <v>34.619999999999898</v>
      </c>
      <c r="G4" s="1">
        <v>33.439999999999898</v>
      </c>
      <c r="H4" s="1" t="s">
        <v>124</v>
      </c>
      <c r="I4" s="1">
        <v>52</v>
      </c>
    </row>
    <row r="5" spans="1:9" x14ac:dyDescent="0.25">
      <c r="A5" s="1" t="s">
        <v>31</v>
      </c>
      <c r="B5" s="1">
        <v>446596</v>
      </c>
      <c r="C5" s="1">
        <v>4077660</v>
      </c>
      <c r="D5" s="10">
        <v>7598.3330078099898</v>
      </c>
      <c r="E5" s="1">
        <v>500</v>
      </c>
      <c r="F5" s="1" t="s">
        <v>124</v>
      </c>
      <c r="G5" s="1">
        <v>74.959999999999894</v>
      </c>
      <c r="H5" s="1" t="s">
        <v>124</v>
      </c>
      <c r="I5" s="1">
        <v>41</v>
      </c>
    </row>
    <row r="6" spans="1:9" x14ac:dyDescent="0.25">
      <c r="A6" s="1" t="s">
        <v>3</v>
      </c>
      <c r="B6" s="1">
        <v>444073</v>
      </c>
      <c r="C6" s="1">
        <v>4083331</v>
      </c>
      <c r="D6" s="10">
        <v>7558.9633789099898</v>
      </c>
      <c r="E6" s="1">
        <v>435</v>
      </c>
      <c r="F6" s="1">
        <v>228.47</v>
      </c>
      <c r="G6" s="1">
        <v>234.3</v>
      </c>
      <c r="H6" s="1">
        <v>234.88</v>
      </c>
      <c r="I6" s="1">
        <v>28</v>
      </c>
    </row>
    <row r="7" spans="1:9" x14ac:dyDescent="0.25">
      <c r="A7" s="1" t="s">
        <v>12</v>
      </c>
      <c r="B7" s="1">
        <v>444721</v>
      </c>
      <c r="C7" s="1">
        <v>4077770</v>
      </c>
      <c r="D7" s="10">
        <v>7522.8415232699899</v>
      </c>
      <c r="E7" s="1">
        <v>29</v>
      </c>
      <c r="F7" s="1">
        <v>15.6099999999999</v>
      </c>
      <c r="G7" s="1">
        <v>15.23</v>
      </c>
      <c r="H7" s="1" t="s">
        <v>124</v>
      </c>
      <c r="I7" s="1">
        <v>28</v>
      </c>
    </row>
    <row r="8" spans="1:9" x14ac:dyDescent="0.25">
      <c r="A8" s="1" t="s">
        <v>0</v>
      </c>
      <c r="B8" s="1">
        <v>446511</v>
      </c>
      <c r="C8" s="1">
        <v>4065560</v>
      </c>
      <c r="D8" s="10">
        <v>7650.8256835900002</v>
      </c>
      <c r="E8" s="1">
        <v>300</v>
      </c>
      <c r="F8" s="1">
        <v>155.009999999999</v>
      </c>
      <c r="G8" s="1">
        <v>153.44999999999899</v>
      </c>
      <c r="H8" s="1" t="s">
        <v>124</v>
      </c>
      <c r="I8" s="1">
        <v>24</v>
      </c>
    </row>
    <row r="9" spans="1:9" x14ac:dyDescent="0.25">
      <c r="A9" s="1" t="s">
        <v>2</v>
      </c>
      <c r="B9" s="1">
        <v>444245</v>
      </c>
      <c r="C9" s="1">
        <v>4072900</v>
      </c>
      <c r="D9" s="10">
        <v>7519.59375</v>
      </c>
      <c r="E9" s="1">
        <v>310</v>
      </c>
      <c r="F9" s="1">
        <v>39.07</v>
      </c>
      <c r="G9" s="1">
        <v>6.28</v>
      </c>
      <c r="H9" s="1" t="s">
        <v>124</v>
      </c>
      <c r="I9" s="1">
        <v>23</v>
      </c>
    </row>
    <row r="10" spans="1:9" x14ac:dyDescent="0.25">
      <c r="A10" s="1" t="s">
        <v>19</v>
      </c>
      <c r="B10" s="1">
        <v>448910</v>
      </c>
      <c r="C10" s="1">
        <v>4086520</v>
      </c>
      <c r="D10" s="10">
        <v>7650.8256835900002</v>
      </c>
      <c r="E10" s="1">
        <v>525</v>
      </c>
      <c r="F10" s="1">
        <v>176.61</v>
      </c>
      <c r="G10" s="1">
        <v>162.83000000000001</v>
      </c>
      <c r="H10" s="1" t="s">
        <v>124</v>
      </c>
      <c r="I10" s="1">
        <v>20</v>
      </c>
    </row>
    <row r="11" spans="1:9" x14ac:dyDescent="0.25">
      <c r="A11" s="1" t="s">
        <v>24</v>
      </c>
      <c r="B11" s="1">
        <v>447317</v>
      </c>
      <c r="C11" s="1">
        <v>4088940</v>
      </c>
      <c r="D11" s="10">
        <v>7657.3872070300004</v>
      </c>
      <c r="E11" s="1">
        <v>446</v>
      </c>
      <c r="F11" s="1">
        <v>196.62</v>
      </c>
      <c r="G11" s="1" t="s">
        <v>124</v>
      </c>
      <c r="H11" s="1" t="s">
        <v>124</v>
      </c>
      <c r="I11" s="1">
        <v>20</v>
      </c>
    </row>
    <row r="12" spans="1:9" x14ac:dyDescent="0.25">
      <c r="A12" s="1" t="s">
        <v>5</v>
      </c>
      <c r="B12" s="1">
        <v>447322</v>
      </c>
      <c r="C12" s="1">
        <v>4089740</v>
      </c>
      <c r="D12" s="10">
        <v>7663.94921875</v>
      </c>
      <c r="E12" s="1">
        <v>420</v>
      </c>
      <c r="F12" s="1">
        <v>200.69</v>
      </c>
      <c r="G12" s="1">
        <v>191.43</v>
      </c>
      <c r="H12" s="1" t="s">
        <v>124</v>
      </c>
      <c r="I12" s="1">
        <v>18</v>
      </c>
    </row>
    <row r="13" spans="1:9" x14ac:dyDescent="0.25">
      <c r="A13" s="1" t="s">
        <v>21</v>
      </c>
      <c r="B13" s="1">
        <v>444038</v>
      </c>
      <c r="C13" s="1">
        <v>4086890</v>
      </c>
      <c r="D13" s="10">
        <v>7585.2099609400002</v>
      </c>
      <c r="E13" s="1">
        <v>256</v>
      </c>
      <c r="F13" s="1">
        <v>234.47</v>
      </c>
      <c r="G13" s="1" t="s">
        <v>124</v>
      </c>
      <c r="H13" s="1" t="s">
        <v>124</v>
      </c>
      <c r="I13" s="1">
        <v>16</v>
      </c>
    </row>
    <row r="14" spans="1:9" x14ac:dyDescent="0.25">
      <c r="A14" s="1" t="s">
        <v>9</v>
      </c>
      <c r="B14" s="1">
        <v>443620</v>
      </c>
      <c r="C14" s="1">
        <v>4076020</v>
      </c>
      <c r="D14" s="10">
        <v>7509.7514648400002</v>
      </c>
      <c r="E14" s="1">
        <v>251</v>
      </c>
      <c r="F14" s="1">
        <v>173.09</v>
      </c>
      <c r="G14" s="1" t="s">
        <v>124</v>
      </c>
      <c r="H14" s="1" t="s">
        <v>124</v>
      </c>
      <c r="I14" s="1">
        <v>14</v>
      </c>
    </row>
    <row r="15" spans="1:9" x14ac:dyDescent="0.25">
      <c r="A15" s="1" t="s">
        <v>15</v>
      </c>
      <c r="B15" s="1">
        <v>442902</v>
      </c>
      <c r="C15" s="1">
        <v>4083911</v>
      </c>
      <c r="D15" s="10">
        <v>7539.2788085900002</v>
      </c>
      <c r="E15" s="1">
        <v>476</v>
      </c>
      <c r="F15" s="1">
        <v>209.15</v>
      </c>
      <c r="G15" s="1">
        <v>217.55</v>
      </c>
      <c r="H15" s="1" t="s">
        <v>124</v>
      </c>
      <c r="I15" s="1">
        <v>14</v>
      </c>
    </row>
    <row r="16" spans="1:9" x14ac:dyDescent="0.25">
      <c r="A16" s="1" t="s">
        <v>20</v>
      </c>
      <c r="B16" s="1">
        <v>448094</v>
      </c>
      <c r="C16" s="1">
        <v>4086530</v>
      </c>
      <c r="D16" s="10">
        <v>7637.7026367199896</v>
      </c>
      <c r="E16" s="1">
        <v>535</v>
      </c>
      <c r="F16" s="1">
        <v>160.84</v>
      </c>
      <c r="G16" s="1">
        <v>153.66999999999899</v>
      </c>
      <c r="H16" s="1" t="s">
        <v>124</v>
      </c>
      <c r="I16" s="1">
        <v>14</v>
      </c>
    </row>
    <row r="17" spans="1:9" x14ac:dyDescent="0.25">
      <c r="A17" s="1" t="s">
        <v>17</v>
      </c>
      <c r="B17" s="1">
        <v>448905</v>
      </c>
      <c r="C17" s="1">
        <v>4085720</v>
      </c>
      <c r="D17" s="10">
        <v>7631.1411132800004</v>
      </c>
      <c r="E17" s="1">
        <v>505</v>
      </c>
      <c r="F17" s="1">
        <v>138.539999999999</v>
      </c>
      <c r="G17" s="1">
        <v>128.12</v>
      </c>
      <c r="H17" s="1" t="s">
        <v>124</v>
      </c>
      <c r="I17" s="1">
        <v>13</v>
      </c>
    </row>
    <row r="18" spans="1:9" x14ac:dyDescent="0.25">
      <c r="A18" s="1" t="s">
        <v>18</v>
      </c>
      <c r="B18" s="1">
        <v>448114</v>
      </c>
      <c r="C18" s="1">
        <v>4085730</v>
      </c>
      <c r="D18" s="10">
        <v>7621.2988281300004</v>
      </c>
      <c r="E18" s="1">
        <v>490</v>
      </c>
      <c r="F18" s="1">
        <v>128.349999999999</v>
      </c>
      <c r="G18" s="1">
        <v>117.8</v>
      </c>
      <c r="H18" s="1" t="s">
        <v>124</v>
      </c>
      <c r="I18" s="1">
        <v>13</v>
      </c>
    </row>
    <row r="19" spans="1:9" x14ac:dyDescent="0.25">
      <c r="A19" s="1" t="s">
        <v>10</v>
      </c>
      <c r="B19" s="1">
        <v>439954</v>
      </c>
      <c r="C19" s="1">
        <v>4076070</v>
      </c>
      <c r="D19" s="10">
        <v>7414.6083984400002</v>
      </c>
      <c r="E19" s="1">
        <v>222</v>
      </c>
      <c r="F19" s="1">
        <v>91.42</v>
      </c>
      <c r="G19" s="1" t="s">
        <v>124</v>
      </c>
      <c r="H19" s="1" t="s">
        <v>124</v>
      </c>
      <c r="I19" s="1">
        <v>12</v>
      </c>
    </row>
    <row r="20" spans="1:9" x14ac:dyDescent="0.25">
      <c r="A20" s="1" t="s">
        <v>11</v>
      </c>
      <c r="B20" s="1">
        <v>441029</v>
      </c>
      <c r="C20" s="1">
        <v>4077480</v>
      </c>
      <c r="D20" s="10">
        <v>7437.5737304699896</v>
      </c>
      <c r="E20" s="1">
        <v>127</v>
      </c>
      <c r="F20" s="1">
        <v>29.399999999999899</v>
      </c>
      <c r="G20" s="1" t="s">
        <v>124</v>
      </c>
      <c r="H20" s="1" t="s">
        <v>124</v>
      </c>
      <c r="I20" s="1">
        <v>12</v>
      </c>
    </row>
    <row r="21" spans="1:9" x14ac:dyDescent="0.25">
      <c r="A21" s="1" t="s">
        <v>14</v>
      </c>
      <c r="B21" s="1">
        <v>445664</v>
      </c>
      <c r="C21" s="1">
        <v>4083321</v>
      </c>
      <c r="D21" s="10">
        <v>7545.8403320300004</v>
      </c>
      <c r="E21" s="1">
        <v>250</v>
      </c>
      <c r="F21" s="1">
        <v>48.689999999999898</v>
      </c>
      <c r="G21" s="1">
        <v>38.1</v>
      </c>
      <c r="H21" s="1" t="s">
        <v>124</v>
      </c>
      <c r="I21" s="1">
        <v>12</v>
      </c>
    </row>
    <row r="22" spans="1:9" x14ac:dyDescent="0.25">
      <c r="A22" s="1" t="s">
        <v>22</v>
      </c>
      <c r="B22" s="1">
        <v>448915</v>
      </c>
      <c r="C22" s="1">
        <v>4087360</v>
      </c>
      <c r="D22" s="10">
        <v>7673.7915039099898</v>
      </c>
      <c r="E22" s="1">
        <v>500</v>
      </c>
      <c r="F22" s="1">
        <v>196.039999999999</v>
      </c>
      <c r="G22" s="1">
        <v>196.81</v>
      </c>
      <c r="H22" s="1" t="s">
        <v>124</v>
      </c>
      <c r="I22" s="1">
        <v>12</v>
      </c>
    </row>
    <row r="23" spans="1:9" x14ac:dyDescent="0.25">
      <c r="A23" s="1" t="s">
        <v>23</v>
      </c>
      <c r="B23" s="1">
        <v>448148</v>
      </c>
      <c r="C23" s="1">
        <v>4087360</v>
      </c>
      <c r="D23" s="10">
        <v>7654.1064453099898</v>
      </c>
      <c r="E23" s="1">
        <v>490</v>
      </c>
      <c r="F23" s="1">
        <v>178.8</v>
      </c>
      <c r="G23" s="1">
        <v>177.21</v>
      </c>
      <c r="H23" s="1" t="s">
        <v>124</v>
      </c>
      <c r="I23" s="1">
        <v>12</v>
      </c>
    </row>
    <row r="24" spans="1:9" x14ac:dyDescent="0.25">
      <c r="A24" s="1" t="s">
        <v>68</v>
      </c>
      <c r="B24" s="1">
        <v>443260</v>
      </c>
      <c r="C24" s="1">
        <v>4061278</v>
      </c>
      <c r="D24" s="10">
        <v>7349.2937189499899</v>
      </c>
      <c r="E24" s="1">
        <v>249</v>
      </c>
      <c r="F24" s="1" t="s">
        <v>124</v>
      </c>
      <c r="G24" s="1" t="s">
        <v>124</v>
      </c>
      <c r="H24" s="1">
        <v>192.349999999999</v>
      </c>
      <c r="I24" s="1">
        <v>8</v>
      </c>
    </row>
    <row r="25" spans="1:9" x14ac:dyDescent="0.25">
      <c r="A25" s="1" t="s">
        <v>59</v>
      </c>
      <c r="B25" s="1">
        <v>444658</v>
      </c>
      <c r="C25" s="1">
        <v>4061371</v>
      </c>
      <c r="D25" s="10">
        <v>7317.1181561000003</v>
      </c>
      <c r="E25" s="1">
        <v>43</v>
      </c>
      <c r="F25" s="1" t="s">
        <v>124</v>
      </c>
      <c r="G25" s="1" t="s">
        <v>124</v>
      </c>
      <c r="H25" s="1">
        <v>26.43</v>
      </c>
      <c r="I25" s="1">
        <v>7</v>
      </c>
    </row>
    <row r="26" spans="1:9" x14ac:dyDescent="0.25">
      <c r="A26" s="1" t="s">
        <v>7</v>
      </c>
      <c r="B26" s="1">
        <v>446626</v>
      </c>
      <c r="C26" s="1">
        <v>4065460</v>
      </c>
      <c r="D26" s="10">
        <v>7654.1064453099898</v>
      </c>
      <c r="E26" s="1">
        <v>180</v>
      </c>
      <c r="F26" s="1">
        <v>155.16999999999899</v>
      </c>
      <c r="G26" s="1" t="s">
        <v>124</v>
      </c>
      <c r="H26" s="1" t="s">
        <v>124</v>
      </c>
      <c r="I26" s="1">
        <v>6</v>
      </c>
    </row>
    <row r="27" spans="1:9" x14ac:dyDescent="0.25">
      <c r="A27" s="1" t="s">
        <v>13</v>
      </c>
      <c r="B27" s="1">
        <v>447966</v>
      </c>
      <c r="C27" s="1">
        <v>4081780</v>
      </c>
      <c r="D27" s="10">
        <v>7555.6826171900002</v>
      </c>
      <c r="E27" s="1">
        <v>80</v>
      </c>
      <c r="F27" s="1">
        <v>52.189999999999898</v>
      </c>
      <c r="G27" s="1" t="s">
        <v>124</v>
      </c>
      <c r="H27" s="1" t="s">
        <v>124</v>
      </c>
      <c r="I27" s="1">
        <v>6</v>
      </c>
    </row>
    <row r="28" spans="1:9" x14ac:dyDescent="0.25">
      <c r="A28" s="1" t="s">
        <v>16</v>
      </c>
      <c r="B28" s="1">
        <v>449911</v>
      </c>
      <c r="C28" s="1">
        <v>4084180</v>
      </c>
      <c r="D28" s="10">
        <v>7644.2641601599898</v>
      </c>
      <c r="E28" s="1">
        <v>149</v>
      </c>
      <c r="F28" s="1">
        <v>133.19</v>
      </c>
      <c r="G28" s="1">
        <v>128.47</v>
      </c>
      <c r="H28" s="1" t="s">
        <v>124</v>
      </c>
      <c r="I28" s="1">
        <v>6</v>
      </c>
    </row>
    <row r="29" spans="1:9" x14ac:dyDescent="0.25">
      <c r="A29" s="1" t="s">
        <v>56</v>
      </c>
      <c r="B29" s="1">
        <v>444491</v>
      </c>
      <c r="C29" s="1">
        <v>4061293</v>
      </c>
      <c r="D29" s="10">
        <v>7273.5683557800003</v>
      </c>
      <c r="E29" s="1">
        <v>184</v>
      </c>
      <c r="F29" s="1" t="s">
        <v>124</v>
      </c>
      <c r="G29" s="1" t="s">
        <v>124</v>
      </c>
      <c r="H29" s="1">
        <v>44.03</v>
      </c>
      <c r="I29" s="1">
        <v>6</v>
      </c>
    </row>
    <row r="30" spans="1:9" x14ac:dyDescent="0.25">
      <c r="A30" s="1" t="s">
        <v>57</v>
      </c>
      <c r="B30" s="1">
        <v>444481</v>
      </c>
      <c r="C30" s="1">
        <v>4061284</v>
      </c>
      <c r="D30" s="10">
        <v>7276.84908937</v>
      </c>
      <c r="E30" s="1">
        <v>40</v>
      </c>
      <c r="F30" s="1" t="s">
        <v>124</v>
      </c>
      <c r="G30" s="1" t="s">
        <v>124</v>
      </c>
      <c r="H30" s="1">
        <v>23.69</v>
      </c>
      <c r="I30" s="1">
        <v>6</v>
      </c>
    </row>
    <row r="31" spans="1:9" x14ac:dyDescent="0.25">
      <c r="A31" s="1" t="s">
        <v>58</v>
      </c>
      <c r="B31" s="1">
        <v>444558</v>
      </c>
      <c r="C31" s="1">
        <v>4061434</v>
      </c>
      <c r="D31" s="10">
        <v>7277.5089347499897</v>
      </c>
      <c r="E31" s="1">
        <v>80</v>
      </c>
      <c r="F31" s="1" t="s">
        <v>124</v>
      </c>
      <c r="G31" s="1" t="s">
        <v>124</v>
      </c>
      <c r="H31" s="1">
        <v>61.28</v>
      </c>
      <c r="I31" s="1">
        <v>6</v>
      </c>
    </row>
    <row r="32" spans="1:9" x14ac:dyDescent="0.25">
      <c r="A32" s="1" t="s">
        <v>60</v>
      </c>
      <c r="B32" s="1">
        <v>444573</v>
      </c>
      <c r="C32" s="1">
        <v>4061460</v>
      </c>
      <c r="D32" s="10">
        <v>7272.3697468999899</v>
      </c>
      <c r="E32" s="1">
        <v>230</v>
      </c>
      <c r="F32" s="1" t="s">
        <v>124</v>
      </c>
      <c r="G32" s="1" t="s">
        <v>124</v>
      </c>
      <c r="H32" s="1">
        <v>128.31</v>
      </c>
      <c r="I32" s="1">
        <v>6</v>
      </c>
    </row>
    <row r="33" spans="1:9" x14ac:dyDescent="0.25">
      <c r="A33" s="1" t="s">
        <v>61</v>
      </c>
      <c r="B33" s="1">
        <v>444555</v>
      </c>
      <c r="C33" s="1">
        <v>4061736</v>
      </c>
      <c r="D33" s="10">
        <v>7308.60064427</v>
      </c>
      <c r="E33" s="1">
        <v>38</v>
      </c>
      <c r="F33" s="1" t="s">
        <v>124</v>
      </c>
      <c r="G33" s="1" t="s">
        <v>124</v>
      </c>
      <c r="H33" s="1">
        <v>29.6999999999999</v>
      </c>
      <c r="I33" s="1">
        <v>6</v>
      </c>
    </row>
    <row r="34" spans="1:9" x14ac:dyDescent="0.25">
      <c r="A34" s="1" t="s">
        <v>66</v>
      </c>
      <c r="B34" s="1">
        <v>444323</v>
      </c>
      <c r="C34" s="1">
        <v>4061123</v>
      </c>
      <c r="D34" s="10">
        <v>7280.0952148400002</v>
      </c>
      <c r="E34" s="1">
        <v>117</v>
      </c>
      <c r="F34" s="1" t="s">
        <v>124</v>
      </c>
      <c r="G34" s="1" t="s">
        <v>124</v>
      </c>
      <c r="H34" s="1">
        <v>51.2</v>
      </c>
      <c r="I34" s="1">
        <v>6</v>
      </c>
    </row>
    <row r="35" spans="1:9" x14ac:dyDescent="0.25">
      <c r="A35" s="1" t="s">
        <v>67</v>
      </c>
      <c r="B35" s="1">
        <v>443489</v>
      </c>
      <c r="C35" s="1">
        <v>4061245</v>
      </c>
      <c r="D35" s="10">
        <v>7345.1487591699897</v>
      </c>
      <c r="E35" s="1">
        <v>227</v>
      </c>
      <c r="F35" s="1" t="s">
        <v>124</v>
      </c>
      <c r="G35" s="1" t="s">
        <v>124</v>
      </c>
      <c r="H35" s="1">
        <v>202.13</v>
      </c>
      <c r="I35" s="1">
        <v>6</v>
      </c>
    </row>
    <row r="36" spans="1:9" x14ac:dyDescent="0.25">
      <c r="A36" s="1" t="s">
        <v>69</v>
      </c>
      <c r="B36" s="1">
        <v>443803</v>
      </c>
      <c r="C36" s="1">
        <v>4062530</v>
      </c>
      <c r="D36" s="10">
        <v>7479.8924830799897</v>
      </c>
      <c r="E36" s="1">
        <v>400</v>
      </c>
      <c r="F36" s="1" t="s">
        <v>124</v>
      </c>
      <c r="G36" s="1" t="s">
        <v>124</v>
      </c>
      <c r="H36" s="1">
        <v>399.19999999999902</v>
      </c>
      <c r="I36" s="1">
        <v>6</v>
      </c>
    </row>
    <row r="37" spans="1:9" x14ac:dyDescent="0.25">
      <c r="A37" s="1" t="s">
        <v>70</v>
      </c>
      <c r="B37" s="1">
        <v>443528</v>
      </c>
      <c r="C37" s="1">
        <v>4062697</v>
      </c>
      <c r="D37" s="10">
        <v>7565.6864170199897</v>
      </c>
      <c r="E37" s="1">
        <v>429</v>
      </c>
      <c r="F37" s="1" t="s">
        <v>124</v>
      </c>
      <c r="G37" s="1" t="s">
        <v>124</v>
      </c>
      <c r="H37" s="1">
        <v>415.23</v>
      </c>
      <c r="I37" s="1">
        <v>6</v>
      </c>
    </row>
    <row r="38" spans="1:9" x14ac:dyDescent="0.25">
      <c r="A38" s="1" t="s">
        <v>75</v>
      </c>
      <c r="B38" s="1">
        <v>445761</v>
      </c>
      <c r="C38" s="1">
        <v>4061993</v>
      </c>
      <c r="D38" s="10">
        <v>7558.9199113599898</v>
      </c>
      <c r="E38" s="1">
        <v>155</v>
      </c>
      <c r="F38" s="1" t="s">
        <v>124</v>
      </c>
      <c r="G38" s="1" t="s">
        <v>124</v>
      </c>
      <c r="H38" s="1">
        <v>141.19999999999899</v>
      </c>
      <c r="I38" s="1">
        <v>6</v>
      </c>
    </row>
    <row r="39" spans="1:9" x14ac:dyDescent="0.25">
      <c r="A39" s="1" t="s">
        <v>81</v>
      </c>
      <c r="B39" s="1">
        <v>445641</v>
      </c>
      <c r="C39" s="1">
        <v>4061763</v>
      </c>
      <c r="D39" s="10">
        <v>7367.0842078300002</v>
      </c>
      <c r="E39" s="1">
        <v>102</v>
      </c>
      <c r="F39" s="1" t="s">
        <v>124</v>
      </c>
      <c r="G39" s="1" t="s">
        <v>124</v>
      </c>
      <c r="H39" s="1">
        <v>43.25</v>
      </c>
      <c r="I39" s="1">
        <v>6</v>
      </c>
    </row>
    <row r="40" spans="1:9" x14ac:dyDescent="0.25">
      <c r="A40" s="1" t="s">
        <v>83</v>
      </c>
      <c r="B40" s="1">
        <v>445497</v>
      </c>
      <c r="C40" s="1">
        <v>4061702</v>
      </c>
      <c r="D40" s="10">
        <v>7355.7603196</v>
      </c>
      <c r="E40" s="1">
        <v>124</v>
      </c>
      <c r="F40" s="1" t="s">
        <v>124</v>
      </c>
      <c r="G40" s="1" t="s">
        <v>124</v>
      </c>
      <c r="H40" s="1">
        <v>28.899999999999899</v>
      </c>
      <c r="I40" s="1">
        <v>6</v>
      </c>
    </row>
    <row r="41" spans="1:9" x14ac:dyDescent="0.25">
      <c r="A41" s="1" t="s">
        <v>25</v>
      </c>
      <c r="B41" s="1">
        <v>445660</v>
      </c>
      <c r="C41" s="1">
        <v>4089010</v>
      </c>
      <c r="D41" s="10">
        <v>7624.5795898400002</v>
      </c>
      <c r="E41" s="1">
        <v>475</v>
      </c>
      <c r="F41" s="1">
        <v>200.4</v>
      </c>
      <c r="G41" s="1" t="s">
        <v>124</v>
      </c>
      <c r="H41" s="1" t="s">
        <v>124</v>
      </c>
      <c r="I41" s="1">
        <v>5</v>
      </c>
    </row>
    <row r="42" spans="1:9" x14ac:dyDescent="0.25">
      <c r="A42" s="1" t="s">
        <v>28</v>
      </c>
      <c r="B42" s="1">
        <v>450023</v>
      </c>
      <c r="C42" s="1">
        <v>4086390</v>
      </c>
      <c r="D42" s="10">
        <v>7670.5107421900002</v>
      </c>
      <c r="E42" s="1">
        <v>212</v>
      </c>
      <c r="F42" s="1">
        <v>172.9</v>
      </c>
      <c r="G42" s="1" t="s">
        <v>124</v>
      </c>
      <c r="H42" s="1" t="s">
        <v>124</v>
      </c>
      <c r="I42" s="1">
        <v>5</v>
      </c>
    </row>
    <row r="43" spans="1:9" x14ac:dyDescent="0.25">
      <c r="A43" s="1" t="s">
        <v>38</v>
      </c>
      <c r="B43" s="1">
        <v>448142</v>
      </c>
      <c r="C43" s="1">
        <v>4064339</v>
      </c>
      <c r="D43" s="10">
        <v>7649.3817534</v>
      </c>
      <c r="E43" s="1">
        <v>114</v>
      </c>
      <c r="F43" s="1" t="s">
        <v>124</v>
      </c>
      <c r="G43" s="1" t="s">
        <v>124</v>
      </c>
      <c r="H43" s="1">
        <v>92.51</v>
      </c>
      <c r="I43" s="1">
        <v>5</v>
      </c>
    </row>
    <row r="44" spans="1:9" x14ac:dyDescent="0.25">
      <c r="A44" s="1" t="s">
        <v>53</v>
      </c>
      <c r="B44" s="1">
        <v>445644</v>
      </c>
      <c r="C44" s="1">
        <v>4065430</v>
      </c>
      <c r="D44" s="10">
        <v>7617.5037416100004</v>
      </c>
      <c r="E44" s="1">
        <v>575</v>
      </c>
      <c r="F44" s="1" t="s">
        <v>124</v>
      </c>
      <c r="G44" s="1" t="s">
        <v>124</v>
      </c>
      <c r="H44" s="1">
        <v>465.43</v>
      </c>
      <c r="I44" s="1">
        <v>5</v>
      </c>
    </row>
    <row r="45" spans="1:9" x14ac:dyDescent="0.25">
      <c r="A45" s="1" t="s">
        <v>54</v>
      </c>
      <c r="B45" s="1">
        <v>444360</v>
      </c>
      <c r="C45" s="1">
        <v>4061014</v>
      </c>
      <c r="D45" s="10">
        <v>7260.6663598100004</v>
      </c>
      <c r="E45" s="1">
        <v>45</v>
      </c>
      <c r="F45" s="1" t="s">
        <v>124</v>
      </c>
      <c r="G45" s="1" t="s">
        <v>124</v>
      </c>
      <c r="H45" s="1">
        <v>26.399999999999899</v>
      </c>
      <c r="I45" s="1">
        <v>5</v>
      </c>
    </row>
    <row r="46" spans="1:9" x14ac:dyDescent="0.25">
      <c r="A46" s="1" t="s">
        <v>55</v>
      </c>
      <c r="B46" s="1">
        <v>444361</v>
      </c>
      <c r="C46" s="1">
        <v>4061016</v>
      </c>
      <c r="D46" s="10">
        <v>7260.6663564800001</v>
      </c>
      <c r="E46" s="1">
        <v>180</v>
      </c>
      <c r="F46" s="1" t="s">
        <v>124</v>
      </c>
      <c r="G46" s="1" t="s">
        <v>124</v>
      </c>
      <c r="H46" s="1">
        <v>108.9</v>
      </c>
      <c r="I46" s="1">
        <v>5</v>
      </c>
    </row>
    <row r="47" spans="1:9" x14ac:dyDescent="0.25">
      <c r="A47" s="1" t="s">
        <v>62</v>
      </c>
      <c r="B47" s="1">
        <v>444577</v>
      </c>
      <c r="C47" s="1">
        <v>4061756</v>
      </c>
      <c r="D47" s="10">
        <v>7313.1596599200002</v>
      </c>
      <c r="E47" s="1">
        <v>18</v>
      </c>
      <c r="F47" s="1" t="s">
        <v>124</v>
      </c>
      <c r="G47" s="1" t="s">
        <v>124</v>
      </c>
      <c r="H47" s="1">
        <v>16.73</v>
      </c>
      <c r="I47" s="1">
        <v>5</v>
      </c>
    </row>
    <row r="48" spans="1:9" x14ac:dyDescent="0.25">
      <c r="A48" s="1" t="s">
        <v>65</v>
      </c>
      <c r="B48" s="1">
        <v>444390</v>
      </c>
      <c r="C48" s="1">
        <v>4061608</v>
      </c>
      <c r="D48" s="10">
        <v>7380.8222304199899</v>
      </c>
      <c r="E48" s="1">
        <v>75</v>
      </c>
      <c r="F48" s="1" t="s">
        <v>124</v>
      </c>
      <c r="G48" s="1" t="s">
        <v>124</v>
      </c>
      <c r="H48" s="1">
        <v>29.899999999999899</v>
      </c>
      <c r="I48" s="1">
        <v>5</v>
      </c>
    </row>
    <row r="49" spans="1:9" x14ac:dyDescent="0.25">
      <c r="A49" s="1" t="s">
        <v>71</v>
      </c>
      <c r="B49" s="1">
        <v>446057</v>
      </c>
      <c r="C49" s="1">
        <v>4064369</v>
      </c>
      <c r="D49" s="10">
        <v>7619.2747844100004</v>
      </c>
      <c r="E49" s="1">
        <v>289</v>
      </c>
      <c r="F49" s="1" t="s">
        <v>124</v>
      </c>
      <c r="G49" s="1" t="s">
        <v>124</v>
      </c>
      <c r="H49" s="1">
        <v>118.55</v>
      </c>
      <c r="I49" s="1">
        <v>5</v>
      </c>
    </row>
    <row r="50" spans="1:9" x14ac:dyDescent="0.25">
      <c r="A50" s="1" t="s">
        <v>73</v>
      </c>
      <c r="B50" s="1">
        <v>445860</v>
      </c>
      <c r="C50" s="1">
        <v>4062332</v>
      </c>
      <c r="D50" s="10">
        <v>7549.12109375</v>
      </c>
      <c r="E50" s="1">
        <v>255</v>
      </c>
      <c r="F50" s="1" t="s">
        <v>124</v>
      </c>
      <c r="G50" s="1" t="s">
        <v>124</v>
      </c>
      <c r="H50" s="1">
        <v>89.799999999999898</v>
      </c>
      <c r="I50" s="1">
        <v>5</v>
      </c>
    </row>
    <row r="51" spans="1:9" x14ac:dyDescent="0.25">
      <c r="A51" s="1" t="s">
        <v>78</v>
      </c>
      <c r="B51" s="1">
        <v>446026</v>
      </c>
      <c r="C51" s="1">
        <v>4062515</v>
      </c>
      <c r="D51" s="10">
        <v>7575.3676757800004</v>
      </c>
      <c r="E51" s="1">
        <v>141</v>
      </c>
      <c r="F51" s="1" t="s">
        <v>124</v>
      </c>
      <c r="G51" s="1" t="s">
        <v>124</v>
      </c>
      <c r="H51" s="1">
        <v>87.65</v>
      </c>
      <c r="I51" s="1">
        <v>5</v>
      </c>
    </row>
    <row r="52" spans="1:9" x14ac:dyDescent="0.25">
      <c r="A52" s="1" t="s">
        <v>80</v>
      </c>
      <c r="B52" s="1">
        <v>445925</v>
      </c>
      <c r="C52" s="1">
        <v>4063358</v>
      </c>
      <c r="D52" s="10">
        <v>7571.2745574399896</v>
      </c>
      <c r="E52" s="1">
        <v>81</v>
      </c>
      <c r="F52" s="1" t="s">
        <v>124</v>
      </c>
      <c r="G52" s="1" t="s">
        <v>124</v>
      </c>
      <c r="H52" s="1">
        <v>36.399999999999899</v>
      </c>
      <c r="I52" s="1">
        <v>5</v>
      </c>
    </row>
    <row r="53" spans="1:9" x14ac:dyDescent="0.25">
      <c r="A53" s="1" t="s">
        <v>82</v>
      </c>
      <c r="B53" s="1">
        <v>445239</v>
      </c>
      <c r="C53" s="1">
        <v>4061614</v>
      </c>
      <c r="D53" s="10">
        <v>7344.9616027299899</v>
      </c>
      <c r="E53" s="1">
        <v>64</v>
      </c>
      <c r="F53" s="1" t="s">
        <v>124</v>
      </c>
      <c r="G53" s="1" t="s">
        <v>124</v>
      </c>
      <c r="H53" s="1">
        <v>45.549999999999898</v>
      </c>
      <c r="I53" s="1">
        <v>5</v>
      </c>
    </row>
    <row r="54" spans="1:9" x14ac:dyDescent="0.25">
      <c r="A54" s="1" t="s">
        <v>89</v>
      </c>
      <c r="B54" s="1">
        <v>447526</v>
      </c>
      <c r="C54" s="1">
        <v>4061684</v>
      </c>
      <c r="D54" s="10">
        <v>7371.9580078099898</v>
      </c>
      <c r="E54" s="1">
        <v>10</v>
      </c>
      <c r="F54" s="1" t="s">
        <v>124</v>
      </c>
      <c r="G54" s="1" t="s">
        <v>124</v>
      </c>
      <c r="H54" s="1">
        <v>9.8699999999999903</v>
      </c>
      <c r="I54" s="1">
        <v>5</v>
      </c>
    </row>
    <row r="55" spans="1:9" x14ac:dyDescent="0.25">
      <c r="A55" s="1" t="s">
        <v>105</v>
      </c>
      <c r="B55" s="1">
        <v>439515</v>
      </c>
      <c r="C55" s="1">
        <v>4066221</v>
      </c>
      <c r="D55" s="10">
        <v>7494.5658555099899</v>
      </c>
      <c r="E55" s="1">
        <v>415</v>
      </c>
      <c r="F55" s="1" t="s">
        <v>124</v>
      </c>
      <c r="G55" s="1">
        <v>341.1</v>
      </c>
      <c r="H55" s="1">
        <v>342.73</v>
      </c>
      <c r="I55" s="1">
        <v>5</v>
      </c>
    </row>
    <row r="56" spans="1:9" x14ac:dyDescent="0.25">
      <c r="A56" s="1" t="s">
        <v>35</v>
      </c>
      <c r="B56" s="1">
        <v>448107</v>
      </c>
      <c r="C56" s="1">
        <v>4063193</v>
      </c>
      <c r="D56" s="10">
        <v>7519.59375</v>
      </c>
      <c r="E56" s="1">
        <v>500</v>
      </c>
      <c r="F56" s="1" t="s">
        <v>124</v>
      </c>
      <c r="G56" s="1" t="s">
        <v>124</v>
      </c>
      <c r="H56" s="1">
        <v>52.479999999999897</v>
      </c>
      <c r="I56" s="1">
        <v>4</v>
      </c>
    </row>
    <row r="57" spans="1:9" x14ac:dyDescent="0.25">
      <c r="A57" s="1" t="s">
        <v>36</v>
      </c>
      <c r="B57" s="1">
        <v>449135</v>
      </c>
      <c r="C57" s="1">
        <v>4065254</v>
      </c>
      <c r="D57" s="10">
        <v>7836.0153839100003</v>
      </c>
      <c r="E57" s="1">
        <v>80</v>
      </c>
      <c r="F57" s="1" t="s">
        <v>124</v>
      </c>
      <c r="G57" s="1" t="s">
        <v>124</v>
      </c>
      <c r="H57" s="1">
        <v>26.76</v>
      </c>
      <c r="I57" s="1">
        <v>4</v>
      </c>
    </row>
    <row r="58" spans="1:9" x14ac:dyDescent="0.25">
      <c r="A58" s="1" t="s">
        <v>37</v>
      </c>
      <c r="B58" s="1">
        <v>449270</v>
      </c>
      <c r="C58" s="1">
        <v>4065524</v>
      </c>
      <c r="D58" s="10">
        <v>7906.3552913900003</v>
      </c>
      <c r="E58" s="1">
        <v>251</v>
      </c>
      <c r="F58" s="1" t="s">
        <v>124</v>
      </c>
      <c r="G58" s="1" t="s">
        <v>124</v>
      </c>
      <c r="H58" s="1">
        <v>94.34</v>
      </c>
      <c r="I58" s="1">
        <v>4</v>
      </c>
    </row>
    <row r="59" spans="1:9" x14ac:dyDescent="0.25">
      <c r="A59" s="1" t="s">
        <v>41</v>
      </c>
      <c r="B59" s="1">
        <v>444399</v>
      </c>
      <c r="C59" s="1">
        <v>4061080</v>
      </c>
      <c r="D59" s="10">
        <v>7259.3204047700001</v>
      </c>
      <c r="E59" s="1">
        <v>56</v>
      </c>
      <c r="F59" s="1" t="s">
        <v>124</v>
      </c>
      <c r="G59" s="1" t="s">
        <v>124</v>
      </c>
      <c r="H59" s="1">
        <v>32.24</v>
      </c>
      <c r="I59" s="1">
        <v>4</v>
      </c>
    </row>
    <row r="60" spans="1:9" x14ac:dyDescent="0.25">
      <c r="A60" s="1" t="s">
        <v>45</v>
      </c>
      <c r="B60" s="1">
        <v>446728</v>
      </c>
      <c r="C60" s="1">
        <v>4067581</v>
      </c>
      <c r="D60" s="10">
        <v>7651.8609057900003</v>
      </c>
      <c r="E60" s="1">
        <v>160</v>
      </c>
      <c r="F60" s="1" t="s">
        <v>124</v>
      </c>
      <c r="G60" s="1" t="s">
        <v>124</v>
      </c>
      <c r="H60" s="1">
        <v>154.63</v>
      </c>
      <c r="I60" s="1">
        <v>4</v>
      </c>
    </row>
    <row r="61" spans="1:9" x14ac:dyDescent="0.25">
      <c r="A61" s="1" t="s">
        <v>46</v>
      </c>
      <c r="B61" s="1">
        <v>447576</v>
      </c>
      <c r="C61" s="1">
        <v>4063068</v>
      </c>
      <c r="D61" s="10">
        <v>7487.5833103300001</v>
      </c>
      <c r="E61" s="1">
        <v>93</v>
      </c>
      <c r="F61" s="1" t="s">
        <v>124</v>
      </c>
      <c r="G61" s="1" t="s">
        <v>124</v>
      </c>
      <c r="H61" s="1">
        <v>9.2100000000000009</v>
      </c>
      <c r="I61" s="1">
        <v>4</v>
      </c>
    </row>
    <row r="62" spans="1:9" x14ac:dyDescent="0.25">
      <c r="A62" s="1" t="s">
        <v>48</v>
      </c>
      <c r="B62" s="1">
        <v>446470</v>
      </c>
      <c r="C62" s="1">
        <v>4071775</v>
      </c>
      <c r="D62" s="10">
        <v>7654.1064453099898</v>
      </c>
      <c r="E62" s="1">
        <v>110</v>
      </c>
      <c r="F62" s="1" t="s">
        <v>124</v>
      </c>
      <c r="G62" s="1" t="s">
        <v>124</v>
      </c>
      <c r="H62" s="1">
        <v>100.67</v>
      </c>
      <c r="I62" s="1">
        <v>4</v>
      </c>
    </row>
    <row r="63" spans="1:9" x14ac:dyDescent="0.25">
      <c r="A63" s="1" t="s">
        <v>51</v>
      </c>
      <c r="B63" s="1">
        <v>446067</v>
      </c>
      <c r="C63" s="1">
        <v>4066458</v>
      </c>
      <c r="D63" s="10">
        <v>7627.8603515599898</v>
      </c>
      <c r="E63" s="1">
        <v>190</v>
      </c>
      <c r="F63" s="1" t="s">
        <v>124</v>
      </c>
      <c r="G63" s="1" t="s">
        <v>124</v>
      </c>
      <c r="H63" s="1">
        <v>134.319999999999</v>
      </c>
      <c r="I63" s="1">
        <v>4</v>
      </c>
    </row>
    <row r="64" spans="1:9" x14ac:dyDescent="0.25">
      <c r="A64" s="1" t="s">
        <v>79</v>
      </c>
      <c r="B64" s="1">
        <v>446028</v>
      </c>
      <c r="C64" s="1">
        <v>4062518</v>
      </c>
      <c r="D64" s="10">
        <v>7575.3676757800004</v>
      </c>
      <c r="E64" s="1">
        <v>100</v>
      </c>
      <c r="F64" s="1" t="s">
        <v>124</v>
      </c>
      <c r="G64" s="1" t="s">
        <v>124</v>
      </c>
      <c r="H64" s="1">
        <v>85.099999999999895</v>
      </c>
      <c r="I64" s="1">
        <v>4</v>
      </c>
    </row>
    <row r="65" spans="1:9" x14ac:dyDescent="0.25">
      <c r="A65" s="1" t="s">
        <v>84</v>
      </c>
      <c r="B65" s="1">
        <v>445690</v>
      </c>
      <c r="C65" s="1">
        <v>4061382</v>
      </c>
      <c r="D65" s="10">
        <v>7289.9379882800004</v>
      </c>
      <c r="E65" s="1">
        <v>30</v>
      </c>
      <c r="F65" s="1" t="s">
        <v>124</v>
      </c>
      <c r="G65" s="1" t="s">
        <v>124</v>
      </c>
      <c r="H65" s="1">
        <v>16.12</v>
      </c>
      <c r="I65" s="1">
        <v>4</v>
      </c>
    </row>
    <row r="66" spans="1:9" x14ac:dyDescent="0.25">
      <c r="A66" s="1" t="s">
        <v>85</v>
      </c>
      <c r="B66" s="1">
        <v>445690</v>
      </c>
      <c r="C66" s="1">
        <v>4061382</v>
      </c>
      <c r="D66" s="10">
        <v>7289.9379882800004</v>
      </c>
      <c r="E66" s="1">
        <v>141</v>
      </c>
      <c r="F66" s="1" t="s">
        <v>124</v>
      </c>
      <c r="G66" s="1" t="s">
        <v>124</v>
      </c>
      <c r="H66" s="1">
        <v>134.9</v>
      </c>
      <c r="I66" s="1">
        <v>4</v>
      </c>
    </row>
    <row r="67" spans="1:9" x14ac:dyDescent="0.25">
      <c r="A67" s="1" t="s">
        <v>86</v>
      </c>
      <c r="B67" s="1">
        <v>449227</v>
      </c>
      <c r="C67" s="1">
        <v>4067190</v>
      </c>
      <c r="D67" s="10">
        <v>8207.1932776499907</v>
      </c>
      <c r="E67" s="1">
        <v>218</v>
      </c>
      <c r="F67" s="1" t="s">
        <v>124</v>
      </c>
      <c r="G67" s="1" t="s">
        <v>124</v>
      </c>
      <c r="H67" s="1">
        <v>134.009999999999</v>
      </c>
      <c r="I67" s="1">
        <v>4</v>
      </c>
    </row>
    <row r="68" spans="1:9" x14ac:dyDescent="0.25">
      <c r="A68" s="1" t="s">
        <v>90</v>
      </c>
      <c r="B68" s="1">
        <v>446389</v>
      </c>
      <c r="C68" s="1">
        <v>4061820</v>
      </c>
      <c r="D68" s="10">
        <v>7376.7141505700001</v>
      </c>
      <c r="E68" s="1">
        <v>31</v>
      </c>
      <c r="F68" s="1" t="s">
        <v>124</v>
      </c>
      <c r="G68" s="1" t="s">
        <v>124</v>
      </c>
      <c r="H68" s="1">
        <v>25.559999999999899</v>
      </c>
      <c r="I68" s="1">
        <v>4</v>
      </c>
    </row>
    <row r="69" spans="1:9" x14ac:dyDescent="0.25">
      <c r="A69" s="1" t="s">
        <v>92</v>
      </c>
      <c r="B69" s="1">
        <v>445990</v>
      </c>
      <c r="C69" s="1">
        <v>4060706</v>
      </c>
      <c r="D69" s="10">
        <v>7368.6583531200004</v>
      </c>
      <c r="E69" s="1">
        <v>105</v>
      </c>
      <c r="F69" s="1" t="s">
        <v>124</v>
      </c>
      <c r="G69" s="1" t="s">
        <v>124</v>
      </c>
      <c r="H69" s="1">
        <v>57.68</v>
      </c>
      <c r="I69" s="1">
        <v>4</v>
      </c>
    </row>
    <row r="70" spans="1:9" x14ac:dyDescent="0.25">
      <c r="A70" s="1" t="s">
        <v>106</v>
      </c>
      <c r="B70" s="1">
        <v>439905</v>
      </c>
      <c r="C70" s="1">
        <v>4059798</v>
      </c>
      <c r="D70" s="10">
        <v>7579.9204078900002</v>
      </c>
      <c r="E70" s="1">
        <v>550</v>
      </c>
      <c r="F70" s="1" t="s">
        <v>124</v>
      </c>
      <c r="G70" s="1">
        <v>483.75</v>
      </c>
      <c r="H70" s="1">
        <v>489.88</v>
      </c>
      <c r="I70" s="1">
        <v>4</v>
      </c>
    </row>
    <row r="71" spans="1:9" x14ac:dyDescent="0.25">
      <c r="A71" s="1" t="s">
        <v>32</v>
      </c>
      <c r="B71" s="1">
        <v>443072</v>
      </c>
      <c r="C71" s="1">
        <v>4079320</v>
      </c>
      <c r="D71" s="10">
        <v>7473.6625976599898</v>
      </c>
      <c r="E71" s="1">
        <v>170</v>
      </c>
      <c r="F71" s="1" t="s">
        <v>124</v>
      </c>
      <c r="G71" s="1">
        <v>23.899999999999899</v>
      </c>
      <c r="H71" s="1" t="s">
        <v>124</v>
      </c>
      <c r="I71" s="1">
        <v>3</v>
      </c>
    </row>
    <row r="72" spans="1:9" x14ac:dyDescent="0.25">
      <c r="A72" s="1" t="s">
        <v>26</v>
      </c>
      <c r="B72" s="1">
        <v>444024</v>
      </c>
      <c r="C72" s="1">
        <v>4089507</v>
      </c>
      <c r="D72" s="10">
        <v>7608.1752929699896</v>
      </c>
      <c r="E72" s="1">
        <v>430</v>
      </c>
      <c r="F72" s="1">
        <v>273.00999999999902</v>
      </c>
      <c r="G72" s="1" t="s">
        <v>124</v>
      </c>
      <c r="H72" s="1">
        <v>277.10000000000002</v>
      </c>
      <c r="I72" s="1">
        <v>3</v>
      </c>
    </row>
    <row r="73" spans="1:9" x14ac:dyDescent="0.25">
      <c r="A73" s="1" t="s">
        <v>52</v>
      </c>
      <c r="B73" s="1">
        <v>446047</v>
      </c>
      <c r="C73" s="1">
        <v>4066751</v>
      </c>
      <c r="D73" s="10">
        <v>7621.2988281300004</v>
      </c>
      <c r="E73" s="1">
        <v>235</v>
      </c>
      <c r="F73" s="1" t="s">
        <v>124</v>
      </c>
      <c r="G73" s="1" t="s">
        <v>124</v>
      </c>
      <c r="H73" s="1">
        <v>123.209999999999</v>
      </c>
      <c r="I73" s="1">
        <v>3</v>
      </c>
    </row>
    <row r="74" spans="1:9" x14ac:dyDescent="0.25">
      <c r="A74" s="1" t="s">
        <v>63</v>
      </c>
      <c r="B74" s="1">
        <v>444515</v>
      </c>
      <c r="C74" s="1">
        <v>4061712</v>
      </c>
      <c r="D74" s="10">
        <v>7319.5055513899897</v>
      </c>
      <c r="E74" s="1">
        <v>88</v>
      </c>
      <c r="F74" s="1" t="s">
        <v>124</v>
      </c>
      <c r="G74" s="1" t="s">
        <v>124</v>
      </c>
      <c r="H74" s="1">
        <v>61.85</v>
      </c>
      <c r="I74" s="1">
        <v>3</v>
      </c>
    </row>
    <row r="75" spans="1:9" x14ac:dyDescent="0.25">
      <c r="A75" s="1" t="s">
        <v>74</v>
      </c>
      <c r="B75" s="1">
        <v>445593</v>
      </c>
      <c r="C75" s="1">
        <v>4062794</v>
      </c>
      <c r="D75" s="10">
        <v>7559.5782148600001</v>
      </c>
      <c r="E75" s="1">
        <v>80</v>
      </c>
      <c r="F75" s="1" t="s">
        <v>124</v>
      </c>
      <c r="G75" s="1" t="s">
        <v>124</v>
      </c>
      <c r="H75" s="1">
        <v>65.599999999999895</v>
      </c>
      <c r="I75" s="1">
        <v>3</v>
      </c>
    </row>
    <row r="76" spans="1:9" x14ac:dyDescent="0.25">
      <c r="A76" s="1" t="s">
        <v>87</v>
      </c>
      <c r="B76" s="1">
        <v>446869</v>
      </c>
      <c r="C76" s="1">
        <v>4062297</v>
      </c>
      <c r="D76" s="10">
        <v>7467.2023919200001</v>
      </c>
      <c r="E76" s="1">
        <v>30</v>
      </c>
      <c r="F76" s="1" t="s">
        <v>124</v>
      </c>
      <c r="G76" s="1" t="s">
        <v>124</v>
      </c>
      <c r="H76" s="1">
        <v>17.6099999999999</v>
      </c>
      <c r="I76" s="1">
        <v>3</v>
      </c>
    </row>
    <row r="77" spans="1:9" x14ac:dyDescent="0.25">
      <c r="A77" s="1" t="s">
        <v>94</v>
      </c>
      <c r="B77" s="1">
        <v>439316</v>
      </c>
      <c r="C77" s="1">
        <v>4071765</v>
      </c>
      <c r="D77" s="10">
        <v>7453.9780273400002</v>
      </c>
      <c r="E77" s="1">
        <v>270</v>
      </c>
      <c r="F77" s="1" t="s">
        <v>124</v>
      </c>
      <c r="G77" s="1" t="s">
        <v>124</v>
      </c>
      <c r="H77" s="1">
        <v>177.41999999999899</v>
      </c>
      <c r="I77" s="1">
        <v>3</v>
      </c>
    </row>
    <row r="78" spans="1:9" x14ac:dyDescent="0.25">
      <c r="A78" s="1" t="s">
        <v>8</v>
      </c>
      <c r="B78" s="1">
        <v>445030</v>
      </c>
      <c r="C78" s="1">
        <v>4067940</v>
      </c>
      <c r="D78" s="10">
        <v>7595.0522460900002</v>
      </c>
      <c r="E78" s="1">
        <v>93</v>
      </c>
      <c r="F78" s="1">
        <v>86.73</v>
      </c>
      <c r="G78" s="1" t="s">
        <v>124</v>
      </c>
      <c r="H78" s="1" t="s">
        <v>124</v>
      </c>
      <c r="I78" s="1">
        <v>2</v>
      </c>
    </row>
    <row r="79" spans="1:9" x14ac:dyDescent="0.25">
      <c r="A79" s="1" t="s">
        <v>33</v>
      </c>
      <c r="B79" s="1">
        <v>447994</v>
      </c>
      <c r="C79" s="1">
        <v>4064441</v>
      </c>
      <c r="D79" s="10">
        <v>7686.9145507800004</v>
      </c>
      <c r="E79" s="1">
        <v>300</v>
      </c>
      <c r="F79" s="1" t="s">
        <v>124</v>
      </c>
      <c r="G79" s="1" t="s">
        <v>124</v>
      </c>
      <c r="H79" s="1">
        <v>173.78</v>
      </c>
      <c r="I79" s="1">
        <v>2</v>
      </c>
    </row>
    <row r="80" spans="1:9" x14ac:dyDescent="0.25">
      <c r="A80" s="1" t="s">
        <v>39</v>
      </c>
      <c r="B80" s="1">
        <v>440569</v>
      </c>
      <c r="C80" s="1">
        <v>4062579</v>
      </c>
      <c r="D80" s="10">
        <v>7645.2016736899895</v>
      </c>
      <c r="E80" s="1">
        <v>630</v>
      </c>
      <c r="F80" s="1" t="s">
        <v>124</v>
      </c>
      <c r="G80" s="1">
        <v>500.35</v>
      </c>
      <c r="H80" s="1">
        <v>503.31999999999903</v>
      </c>
      <c r="I80" s="1">
        <v>2</v>
      </c>
    </row>
    <row r="81" spans="1:9" x14ac:dyDescent="0.25">
      <c r="A81" s="1" t="s">
        <v>40</v>
      </c>
      <c r="B81" s="1">
        <v>444928</v>
      </c>
      <c r="C81" s="1">
        <v>4069151</v>
      </c>
      <c r="D81" s="10">
        <v>7545.8403320300004</v>
      </c>
      <c r="E81" s="1">
        <v>110</v>
      </c>
      <c r="F81" s="1" t="s">
        <v>124</v>
      </c>
      <c r="G81" s="1" t="s">
        <v>124</v>
      </c>
      <c r="H81" s="1">
        <v>55.579999999999899</v>
      </c>
      <c r="I81" s="1">
        <v>2</v>
      </c>
    </row>
    <row r="82" spans="1:9" x14ac:dyDescent="0.25">
      <c r="A82" s="1" t="s">
        <v>43</v>
      </c>
      <c r="B82" s="1">
        <v>446802</v>
      </c>
      <c r="C82" s="1">
        <v>4067139</v>
      </c>
      <c r="D82" s="10">
        <v>7660.6684570300004</v>
      </c>
      <c r="E82" s="1">
        <v>225</v>
      </c>
      <c r="F82" s="1" t="s">
        <v>124</v>
      </c>
      <c r="G82" s="1" t="s">
        <v>124</v>
      </c>
      <c r="H82" s="1">
        <v>159.349999999999</v>
      </c>
      <c r="I82" s="1">
        <v>2</v>
      </c>
    </row>
    <row r="83" spans="1:9" x14ac:dyDescent="0.25">
      <c r="A83" s="1" t="s">
        <v>50</v>
      </c>
      <c r="B83" s="1">
        <v>446068</v>
      </c>
      <c r="C83" s="1">
        <v>4066463</v>
      </c>
      <c r="D83" s="10">
        <v>7627.8603515599898</v>
      </c>
      <c r="E83" s="1">
        <v>160</v>
      </c>
      <c r="F83" s="1" t="s">
        <v>124</v>
      </c>
      <c r="G83" s="1" t="s">
        <v>124</v>
      </c>
      <c r="H83" s="1">
        <v>132.86000000000001</v>
      </c>
      <c r="I83" s="1">
        <v>2</v>
      </c>
    </row>
    <row r="84" spans="1:9" x14ac:dyDescent="0.25">
      <c r="A84" s="1" t="s">
        <v>64</v>
      </c>
      <c r="B84" s="1">
        <v>444515</v>
      </c>
      <c r="C84" s="1">
        <v>4061712</v>
      </c>
      <c r="D84" s="10">
        <v>7319.5055513899897</v>
      </c>
      <c r="E84" s="1">
        <v>146</v>
      </c>
      <c r="F84" s="1" t="s">
        <v>124</v>
      </c>
      <c r="G84" s="1" t="s">
        <v>124</v>
      </c>
      <c r="H84" s="1">
        <v>128.55000000000001</v>
      </c>
      <c r="I84" s="1">
        <v>2</v>
      </c>
    </row>
    <row r="85" spans="1:9" x14ac:dyDescent="0.25">
      <c r="A85" s="1" t="s">
        <v>72</v>
      </c>
      <c r="B85" s="1">
        <v>446053</v>
      </c>
      <c r="C85" s="1">
        <v>4064361</v>
      </c>
      <c r="D85" s="10">
        <v>7619.8415748099897</v>
      </c>
      <c r="E85" s="1">
        <v>137</v>
      </c>
      <c r="F85" s="1" t="s">
        <v>124</v>
      </c>
      <c r="G85" s="1" t="s">
        <v>124</v>
      </c>
      <c r="H85" s="1">
        <v>114.849999999999</v>
      </c>
      <c r="I85" s="1">
        <v>2</v>
      </c>
    </row>
    <row r="86" spans="1:9" x14ac:dyDescent="0.25">
      <c r="A86" s="1" t="s">
        <v>88</v>
      </c>
      <c r="B86" s="1">
        <v>449055</v>
      </c>
      <c r="C86" s="1">
        <v>4067153</v>
      </c>
      <c r="D86" s="10">
        <v>8154.0436807599899</v>
      </c>
      <c r="E86" s="1">
        <v>485</v>
      </c>
      <c r="F86" s="1" t="s">
        <v>124</v>
      </c>
      <c r="G86" s="1" t="s">
        <v>124</v>
      </c>
      <c r="H86" s="1">
        <v>433.51999999999902</v>
      </c>
      <c r="I86" s="1">
        <v>2</v>
      </c>
    </row>
    <row r="87" spans="1:9" x14ac:dyDescent="0.25">
      <c r="A87" s="1" t="s">
        <v>91</v>
      </c>
      <c r="B87" s="1">
        <v>445646</v>
      </c>
      <c r="C87" s="1">
        <v>4060585</v>
      </c>
      <c r="D87" s="10">
        <v>7362.2632176899897</v>
      </c>
      <c r="E87" s="1">
        <v>140</v>
      </c>
      <c r="F87" s="1" t="s">
        <v>124</v>
      </c>
      <c r="G87" s="1" t="s">
        <v>124</v>
      </c>
      <c r="H87" s="1">
        <v>72.659999999999897</v>
      </c>
      <c r="I87" s="1">
        <v>2</v>
      </c>
    </row>
    <row r="88" spans="1:9" x14ac:dyDescent="0.25">
      <c r="A88" s="1" t="s">
        <v>93</v>
      </c>
      <c r="B88" s="1">
        <v>443600</v>
      </c>
      <c r="C88" s="1">
        <v>4070643</v>
      </c>
      <c r="D88" s="10">
        <v>7506.4707031300004</v>
      </c>
      <c r="E88" s="1">
        <v>113</v>
      </c>
      <c r="F88" s="1" t="s">
        <v>124</v>
      </c>
      <c r="G88" s="1" t="s">
        <v>124</v>
      </c>
      <c r="H88" s="1">
        <v>40.2899999999999</v>
      </c>
      <c r="I88" s="1">
        <v>2</v>
      </c>
    </row>
    <row r="89" spans="1:9" x14ac:dyDescent="0.25">
      <c r="A89" s="1" t="s">
        <v>96</v>
      </c>
      <c r="B89" s="1">
        <v>445867</v>
      </c>
      <c r="C89" s="1">
        <v>4067593</v>
      </c>
      <c r="D89" s="10">
        <v>7602.9978773900002</v>
      </c>
      <c r="E89" s="1">
        <v>75</v>
      </c>
      <c r="F89" s="1" t="s">
        <v>124</v>
      </c>
      <c r="G89" s="1" t="s">
        <v>124</v>
      </c>
      <c r="H89" s="1">
        <v>59.619999999999898</v>
      </c>
      <c r="I89" s="1">
        <v>2</v>
      </c>
    </row>
    <row r="90" spans="1:9" x14ac:dyDescent="0.25">
      <c r="A90" s="1" t="s">
        <v>97</v>
      </c>
      <c r="B90" s="1">
        <v>446731</v>
      </c>
      <c r="C90" s="1">
        <v>4065870</v>
      </c>
      <c r="D90" s="10">
        <v>7657.3872070300004</v>
      </c>
      <c r="E90" s="1">
        <v>275</v>
      </c>
      <c r="F90" s="1" t="s">
        <v>124</v>
      </c>
      <c r="G90" s="1" t="s">
        <v>124</v>
      </c>
      <c r="H90" s="1">
        <v>150.41</v>
      </c>
      <c r="I90" s="1">
        <v>2</v>
      </c>
    </row>
    <row r="91" spans="1:9" x14ac:dyDescent="0.25">
      <c r="A91" s="1" t="s">
        <v>98</v>
      </c>
      <c r="B91" s="1">
        <v>445020</v>
      </c>
      <c r="C91" s="1">
        <v>4068033</v>
      </c>
      <c r="D91" s="10">
        <v>7588.4907226599898</v>
      </c>
      <c r="E91" s="1">
        <v>190</v>
      </c>
      <c r="F91" s="1" t="s">
        <v>124</v>
      </c>
      <c r="G91" s="1" t="s">
        <v>124</v>
      </c>
      <c r="H91" s="1">
        <v>86.099999999999895</v>
      </c>
      <c r="I91" s="1">
        <v>2</v>
      </c>
    </row>
    <row r="92" spans="1:9" x14ac:dyDescent="0.25">
      <c r="A92" s="1" t="s">
        <v>99</v>
      </c>
      <c r="B92" s="1">
        <v>444329</v>
      </c>
      <c r="C92" s="1">
        <v>4061178</v>
      </c>
      <c r="D92" s="10">
        <v>7319.0769096499898</v>
      </c>
      <c r="E92" s="1">
        <v>152</v>
      </c>
      <c r="F92" s="1" t="s">
        <v>124</v>
      </c>
      <c r="G92" s="1" t="s">
        <v>124</v>
      </c>
      <c r="H92" s="1" t="s">
        <v>124</v>
      </c>
      <c r="I92" s="1">
        <v>2</v>
      </c>
    </row>
    <row r="93" spans="1:9" x14ac:dyDescent="0.25">
      <c r="A93" s="1" t="s">
        <v>100</v>
      </c>
      <c r="B93" s="1">
        <v>444545</v>
      </c>
      <c r="C93" s="1">
        <v>4061653</v>
      </c>
      <c r="D93" s="10">
        <v>7294.4939232699899</v>
      </c>
      <c r="E93" s="1">
        <v>188</v>
      </c>
      <c r="F93" s="1" t="s">
        <v>124</v>
      </c>
      <c r="G93" s="1" t="s">
        <v>124</v>
      </c>
      <c r="H93" s="1" t="s">
        <v>124</v>
      </c>
      <c r="I93" s="1">
        <v>2</v>
      </c>
    </row>
    <row r="94" spans="1:9" x14ac:dyDescent="0.25">
      <c r="A94" s="1" t="s">
        <v>101</v>
      </c>
      <c r="B94" s="1">
        <v>444493</v>
      </c>
      <c r="C94" s="1">
        <v>4061651</v>
      </c>
      <c r="D94" s="10">
        <v>7320.0508208000001</v>
      </c>
      <c r="E94" s="1">
        <v>104</v>
      </c>
      <c r="F94" s="1" t="s">
        <v>124</v>
      </c>
      <c r="G94" s="1" t="s">
        <v>124</v>
      </c>
      <c r="H94" s="1" t="s">
        <v>124</v>
      </c>
      <c r="I94" s="1">
        <v>2</v>
      </c>
    </row>
    <row r="95" spans="1:9" x14ac:dyDescent="0.25">
      <c r="A95" s="1" t="s">
        <v>102</v>
      </c>
      <c r="B95" s="1">
        <v>444571</v>
      </c>
      <c r="C95" s="1">
        <v>4061469</v>
      </c>
      <c r="D95" s="10">
        <v>7274.6891193900001</v>
      </c>
      <c r="E95" s="1">
        <v>58</v>
      </c>
      <c r="F95" s="1" t="s">
        <v>124</v>
      </c>
      <c r="G95" s="1" t="s">
        <v>124</v>
      </c>
      <c r="H95" s="1">
        <v>18.489999999999899</v>
      </c>
      <c r="I95" s="1">
        <v>2</v>
      </c>
    </row>
    <row r="96" spans="1:9" x14ac:dyDescent="0.25">
      <c r="A96" s="1" t="s">
        <v>6</v>
      </c>
      <c r="B96" s="1">
        <v>448780</v>
      </c>
      <c r="C96" s="1">
        <v>4064860</v>
      </c>
      <c r="D96" s="10">
        <v>7721.1504531700002</v>
      </c>
      <c r="E96" s="1">
        <v>70</v>
      </c>
      <c r="F96" s="1">
        <v>7</v>
      </c>
      <c r="G96" s="1" t="s">
        <v>124</v>
      </c>
      <c r="H96" s="1" t="s">
        <v>124</v>
      </c>
      <c r="I96" s="1">
        <v>1</v>
      </c>
    </row>
    <row r="97" spans="1:9" x14ac:dyDescent="0.25">
      <c r="A97" s="1" t="s">
        <v>27</v>
      </c>
      <c r="B97" s="1">
        <v>452466</v>
      </c>
      <c r="C97" s="1">
        <v>4089770</v>
      </c>
      <c r="D97" s="10">
        <v>7821.4272460900002</v>
      </c>
      <c r="E97" s="1">
        <v>160</v>
      </c>
      <c r="F97" s="1">
        <v>107.83</v>
      </c>
      <c r="G97" s="1" t="s">
        <v>124</v>
      </c>
      <c r="H97" s="1" t="s">
        <v>124</v>
      </c>
      <c r="I97" s="1">
        <v>1</v>
      </c>
    </row>
    <row r="98" spans="1:9" x14ac:dyDescent="0.25">
      <c r="A98" s="1" t="s">
        <v>34</v>
      </c>
      <c r="B98" s="1">
        <v>447039</v>
      </c>
      <c r="C98" s="1">
        <v>4063779</v>
      </c>
      <c r="D98" s="10">
        <v>7614.7368164099898</v>
      </c>
      <c r="E98" s="1">
        <v>200</v>
      </c>
      <c r="F98" s="1" t="s">
        <v>124</v>
      </c>
      <c r="G98" s="1" t="s">
        <v>124</v>
      </c>
      <c r="H98" s="1">
        <v>95.65</v>
      </c>
      <c r="I98" s="1">
        <v>1</v>
      </c>
    </row>
    <row r="99" spans="1:9" x14ac:dyDescent="0.25">
      <c r="A99" s="1" t="s">
        <v>42</v>
      </c>
      <c r="B99" s="1">
        <v>442762</v>
      </c>
      <c r="C99" s="1">
        <v>4065048</v>
      </c>
      <c r="D99" s="10">
        <v>7946.2902235399897</v>
      </c>
      <c r="E99" s="1">
        <v>890</v>
      </c>
      <c r="F99" s="1" t="s">
        <v>124</v>
      </c>
      <c r="G99" s="1" t="s">
        <v>124</v>
      </c>
      <c r="H99" s="1">
        <v>791.33</v>
      </c>
      <c r="I99" s="1">
        <v>1</v>
      </c>
    </row>
    <row r="100" spans="1:9" x14ac:dyDescent="0.25">
      <c r="A100" s="1" t="s">
        <v>44</v>
      </c>
      <c r="B100" s="1">
        <v>445927</v>
      </c>
      <c r="C100" s="1">
        <v>4066649</v>
      </c>
      <c r="D100" s="10">
        <v>7621.2988281300004</v>
      </c>
      <c r="E100" s="1">
        <v>207</v>
      </c>
      <c r="F100" s="1" t="s">
        <v>124</v>
      </c>
      <c r="G100" s="1" t="s">
        <v>124</v>
      </c>
      <c r="H100" s="1">
        <v>122</v>
      </c>
      <c r="I100" s="1">
        <v>1</v>
      </c>
    </row>
    <row r="101" spans="1:9" x14ac:dyDescent="0.25">
      <c r="A101" s="1" t="s">
        <v>47</v>
      </c>
      <c r="B101" s="1">
        <v>446805</v>
      </c>
      <c r="C101" s="1">
        <v>4065137</v>
      </c>
      <c r="D101" s="10">
        <v>7660.6684570300004</v>
      </c>
      <c r="E101" s="1">
        <v>300</v>
      </c>
      <c r="F101" s="1" t="s">
        <v>124</v>
      </c>
      <c r="G101" s="1" t="s">
        <v>124</v>
      </c>
      <c r="H101" s="1">
        <v>159.58000000000001</v>
      </c>
      <c r="I101" s="1">
        <v>1</v>
      </c>
    </row>
    <row r="102" spans="1:9" x14ac:dyDescent="0.25">
      <c r="A102" s="1" t="s">
        <v>49</v>
      </c>
      <c r="B102" s="1">
        <v>444470</v>
      </c>
      <c r="C102" s="1">
        <v>4061212</v>
      </c>
      <c r="D102" s="10">
        <v>7280.4574877699897</v>
      </c>
      <c r="E102" s="1">
        <v>43</v>
      </c>
      <c r="F102" s="1" t="s">
        <v>124</v>
      </c>
      <c r="G102" s="1" t="s">
        <v>124</v>
      </c>
      <c r="H102" s="1">
        <v>27.829999999999899</v>
      </c>
      <c r="I102" s="1">
        <v>1</v>
      </c>
    </row>
    <row r="103" spans="1:9" x14ac:dyDescent="0.25">
      <c r="A103" s="1" t="s">
        <v>76</v>
      </c>
      <c r="B103" s="1">
        <v>445993</v>
      </c>
      <c r="C103" s="1">
        <v>4062031</v>
      </c>
      <c r="D103" s="10">
        <v>7565.5132966199899</v>
      </c>
      <c r="E103" s="1">
        <v>161</v>
      </c>
      <c r="F103" s="1" t="s">
        <v>124</v>
      </c>
      <c r="G103" s="1" t="s">
        <v>124</v>
      </c>
      <c r="H103" s="1">
        <v>146.44999999999899</v>
      </c>
      <c r="I103" s="1">
        <v>1</v>
      </c>
    </row>
    <row r="104" spans="1:9" x14ac:dyDescent="0.25">
      <c r="A104" s="1" t="s">
        <v>77</v>
      </c>
      <c r="B104" s="1">
        <v>446001</v>
      </c>
      <c r="C104" s="1">
        <v>4062045</v>
      </c>
      <c r="D104" s="10">
        <v>7571.7623408199897</v>
      </c>
      <c r="E104" s="1">
        <v>281</v>
      </c>
      <c r="F104" s="1" t="s">
        <v>124</v>
      </c>
      <c r="G104" s="1" t="s">
        <v>124</v>
      </c>
      <c r="H104" s="1">
        <v>151.30000000000001</v>
      </c>
      <c r="I104" s="1">
        <v>1</v>
      </c>
    </row>
    <row r="105" spans="1:9" x14ac:dyDescent="0.25">
      <c r="A105" s="1" t="s">
        <v>95</v>
      </c>
      <c r="B105" s="1">
        <v>444499</v>
      </c>
      <c r="C105" s="1">
        <v>4061295</v>
      </c>
      <c r="D105" s="10">
        <v>7270.9437301899898</v>
      </c>
      <c r="E105" s="1">
        <v>63</v>
      </c>
      <c r="F105" s="1" t="s">
        <v>124</v>
      </c>
      <c r="G105" s="1" t="s">
        <v>124</v>
      </c>
      <c r="H105" s="1" t="s">
        <v>124</v>
      </c>
      <c r="I105" s="1">
        <v>1</v>
      </c>
    </row>
    <row r="106" spans="1:9" x14ac:dyDescent="0.25">
      <c r="A106" s="1" t="s">
        <v>103</v>
      </c>
      <c r="B106" s="1">
        <v>444673</v>
      </c>
      <c r="C106" s="1">
        <v>4061367</v>
      </c>
      <c r="D106" s="10">
        <v>7310.0244149700002</v>
      </c>
      <c r="E106" s="1">
        <v>60</v>
      </c>
      <c r="F106" s="1" t="s">
        <v>124</v>
      </c>
      <c r="G106" s="1" t="s">
        <v>124</v>
      </c>
      <c r="H106" s="1" t="s">
        <v>124</v>
      </c>
      <c r="I106" s="1">
        <v>1</v>
      </c>
    </row>
    <row r="107" spans="1:9" x14ac:dyDescent="0.25">
      <c r="A107" s="1" t="s">
        <v>104</v>
      </c>
      <c r="B107" s="1">
        <v>447398</v>
      </c>
      <c r="C107" s="1">
        <v>4066843</v>
      </c>
      <c r="D107" s="10">
        <v>7712.1145242299899</v>
      </c>
      <c r="E107" s="1">
        <v>302</v>
      </c>
      <c r="F107" s="1" t="s">
        <v>124</v>
      </c>
      <c r="G107" s="1" t="s">
        <v>124</v>
      </c>
      <c r="H107" s="1">
        <v>212.65</v>
      </c>
      <c r="I107" s="1">
        <v>1</v>
      </c>
    </row>
    <row r="108" spans="1:9" x14ac:dyDescent="0.25">
      <c r="A108" s="1" t="s">
        <v>107</v>
      </c>
      <c r="B108" s="1">
        <v>445854</v>
      </c>
      <c r="C108" s="1">
        <v>4081757</v>
      </c>
      <c r="D108" s="10">
        <v>7529.4360351599898</v>
      </c>
      <c r="E108" s="1">
        <v>170</v>
      </c>
      <c r="F108" s="1" t="s">
        <v>124</v>
      </c>
      <c r="G108" s="1" t="s">
        <v>124</v>
      </c>
      <c r="H108" s="1">
        <v>17.07</v>
      </c>
      <c r="I108" s="1">
        <v>1</v>
      </c>
    </row>
    <row r="109" spans="1:9" x14ac:dyDescent="0.25">
      <c r="A109" s="1" t="s">
        <v>108</v>
      </c>
      <c r="B109" s="1">
        <v>446413</v>
      </c>
      <c r="C109" s="1">
        <v>4081333</v>
      </c>
      <c r="D109" s="10">
        <v>7529.4360351599898</v>
      </c>
      <c r="E109" s="1">
        <v>125</v>
      </c>
      <c r="F109" s="1" t="s">
        <v>124</v>
      </c>
      <c r="G109" s="1" t="s">
        <v>124</v>
      </c>
      <c r="H109" s="1">
        <v>14.49</v>
      </c>
      <c r="I109" s="1">
        <v>1</v>
      </c>
    </row>
    <row r="110" spans="1:9" x14ac:dyDescent="0.25">
      <c r="A110" s="1" t="s">
        <v>109</v>
      </c>
      <c r="B110" s="1">
        <v>445859</v>
      </c>
      <c r="C110" s="1">
        <v>4082527</v>
      </c>
      <c r="D110" s="10">
        <v>7539.2788085900002</v>
      </c>
      <c r="E110" s="1">
        <v>112</v>
      </c>
      <c r="F110" s="1" t="s">
        <v>124</v>
      </c>
      <c r="G110" s="1" t="s">
        <v>124</v>
      </c>
      <c r="H110" s="1">
        <v>16.39</v>
      </c>
      <c r="I110" s="1">
        <v>1</v>
      </c>
    </row>
    <row r="111" spans="1:9" x14ac:dyDescent="0.25">
      <c r="A111" s="1" t="s">
        <v>110</v>
      </c>
      <c r="B111" s="1">
        <v>444084</v>
      </c>
      <c r="C111" s="1">
        <v>4084798</v>
      </c>
      <c r="D111" s="10">
        <v>7568.8056640599898</v>
      </c>
      <c r="E111" s="1">
        <v>438</v>
      </c>
      <c r="F111" s="1" t="s">
        <v>124</v>
      </c>
      <c r="G111" s="1" t="s">
        <v>124</v>
      </c>
      <c r="H111" s="1">
        <v>236</v>
      </c>
      <c r="I111" s="1">
        <v>1</v>
      </c>
    </row>
    <row r="112" spans="1:9" x14ac:dyDescent="0.25">
      <c r="A112" s="1" t="s">
        <v>111</v>
      </c>
      <c r="B112" s="1">
        <v>443866</v>
      </c>
      <c r="C112" s="1">
        <v>4089616</v>
      </c>
      <c r="D112" s="10">
        <v>7598.3330078099898</v>
      </c>
      <c r="E112" s="1">
        <v>450</v>
      </c>
      <c r="F112" s="1" t="s">
        <v>124</v>
      </c>
      <c r="G112" s="1" t="s">
        <v>124</v>
      </c>
      <c r="H112" s="1">
        <v>281.38999999999902</v>
      </c>
      <c r="I112" s="1">
        <v>1</v>
      </c>
    </row>
    <row r="113" spans="1:9" x14ac:dyDescent="0.25">
      <c r="A113" s="1" t="s">
        <v>112</v>
      </c>
      <c r="B113" s="1">
        <v>446521</v>
      </c>
      <c r="C113" s="1">
        <v>4083746</v>
      </c>
      <c r="D113" s="10">
        <v>7562.2414374999898</v>
      </c>
      <c r="E113" s="1">
        <v>210</v>
      </c>
      <c r="F113" s="1" t="s">
        <v>124</v>
      </c>
      <c r="G113" s="1" t="s">
        <v>124</v>
      </c>
      <c r="H113" s="1">
        <v>53.56</v>
      </c>
      <c r="I113" s="1">
        <v>1</v>
      </c>
    </row>
    <row r="114" spans="1:9" x14ac:dyDescent="0.25">
      <c r="A114" s="1" t="s">
        <v>113</v>
      </c>
      <c r="B114" s="1">
        <v>446534</v>
      </c>
      <c r="C114" s="1">
        <v>4084300</v>
      </c>
      <c r="D114" s="10">
        <v>7568.8056640599898</v>
      </c>
      <c r="E114" s="1">
        <v>252</v>
      </c>
      <c r="F114" s="1" t="s">
        <v>124</v>
      </c>
      <c r="G114" s="1" t="s">
        <v>124</v>
      </c>
      <c r="H114" s="1">
        <v>60.6</v>
      </c>
      <c r="I114" s="1">
        <v>1</v>
      </c>
    </row>
    <row r="115" spans="1:9" x14ac:dyDescent="0.25">
      <c r="A115" s="1" t="s">
        <v>29</v>
      </c>
      <c r="B115" s="1">
        <v>444975</v>
      </c>
      <c r="C115" s="1">
        <v>4083325</v>
      </c>
      <c r="D115" s="10">
        <v>7545.8403320300004</v>
      </c>
      <c r="E115" s="1">
        <v>327</v>
      </c>
      <c r="F115" s="1">
        <v>169</v>
      </c>
      <c r="G115" s="1" t="s">
        <v>124</v>
      </c>
      <c r="H115" s="1" t="s">
        <v>124</v>
      </c>
      <c r="I115" s="1">
        <v>1</v>
      </c>
    </row>
    <row r="116" spans="1:9" x14ac:dyDescent="0.25">
      <c r="A116" s="1" t="s">
        <v>114</v>
      </c>
      <c r="B116" s="1">
        <v>444117</v>
      </c>
      <c r="C116" s="1">
        <v>4089815</v>
      </c>
      <c r="D116" s="10">
        <v>7591.7714843800004</v>
      </c>
      <c r="E116" s="1">
        <v>384</v>
      </c>
      <c r="F116" s="1" t="s">
        <v>124</v>
      </c>
      <c r="G116" s="1" t="s">
        <v>124</v>
      </c>
      <c r="H116" s="1">
        <v>268.64999999999901</v>
      </c>
      <c r="I116" s="1">
        <v>1</v>
      </c>
    </row>
    <row r="117" spans="1:9" x14ac:dyDescent="0.25">
      <c r="A117" s="1" t="s">
        <v>30</v>
      </c>
      <c r="B117" s="1">
        <v>445931</v>
      </c>
      <c r="C117" s="1">
        <v>4086391</v>
      </c>
      <c r="D117" s="10">
        <v>7601.6137695300004</v>
      </c>
      <c r="E117" s="1">
        <v>253</v>
      </c>
      <c r="F117" s="1">
        <v>106</v>
      </c>
      <c r="G117" s="1" t="s">
        <v>124</v>
      </c>
      <c r="H117" s="1" t="s">
        <v>124</v>
      </c>
      <c r="I117" s="1">
        <v>1</v>
      </c>
    </row>
  </sheetData>
  <sortState ref="A3:I117">
    <sortCondition descending="1" ref="I3:I11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14" sqref="E14"/>
    </sheetView>
  </sheetViews>
  <sheetFormatPr defaultRowHeight="15" x14ac:dyDescent="0.25"/>
  <cols>
    <col min="1" max="1" width="9.85546875" style="1" bestFit="1" customWidth="1"/>
    <col min="2" max="2" width="23.28515625" style="1" bestFit="1" customWidth="1"/>
    <col min="3" max="3" width="24.85546875" style="1" bestFit="1" customWidth="1"/>
    <col min="4" max="4" width="16.42578125" style="10" bestFit="1" customWidth="1"/>
    <col min="5" max="5" width="15.85546875" style="1" bestFit="1" customWidth="1"/>
    <col min="6" max="6" width="19.28515625" style="1" bestFit="1" customWidth="1"/>
  </cols>
  <sheetData>
    <row r="1" spans="1:6" x14ac:dyDescent="0.25">
      <c r="A1" s="7" t="s">
        <v>213</v>
      </c>
      <c r="B1" s="11"/>
      <c r="C1" s="11"/>
      <c r="D1" s="12"/>
      <c r="E1" s="11"/>
      <c r="F1" s="13"/>
    </row>
    <row r="2" spans="1:6" x14ac:dyDescent="0.25">
      <c r="A2" s="4" t="s">
        <v>115</v>
      </c>
      <c r="B2" s="5" t="s">
        <v>118</v>
      </c>
      <c r="C2" s="5" t="s">
        <v>119</v>
      </c>
      <c r="D2" s="9" t="s">
        <v>116</v>
      </c>
      <c r="E2" s="5" t="s">
        <v>117</v>
      </c>
      <c r="F2" s="6" t="s">
        <v>142</v>
      </c>
    </row>
    <row r="3" spans="1:6" x14ac:dyDescent="0.25">
      <c r="A3" s="1" t="s">
        <v>125</v>
      </c>
      <c r="B3" s="10">
        <v>452818</v>
      </c>
      <c r="C3" s="10">
        <v>4092061</v>
      </c>
      <c r="D3" s="10">
        <v>7823.3</v>
      </c>
      <c r="E3" s="1">
        <v>250</v>
      </c>
      <c r="F3" s="14">
        <v>98.95</v>
      </c>
    </row>
    <row r="4" spans="1:6" x14ac:dyDescent="0.25">
      <c r="A4" s="1" t="s">
        <v>126</v>
      </c>
      <c r="B4" s="10">
        <v>453598</v>
      </c>
      <c r="C4" s="10">
        <v>4094561</v>
      </c>
      <c r="D4" s="10">
        <v>7757.7299999999896</v>
      </c>
      <c r="E4" s="1">
        <v>124</v>
      </c>
      <c r="F4" s="14">
        <v>76.049999999999898</v>
      </c>
    </row>
    <row r="5" spans="1:6" x14ac:dyDescent="0.25">
      <c r="A5" s="1" t="s">
        <v>127</v>
      </c>
      <c r="B5" s="10">
        <v>453369</v>
      </c>
      <c r="C5" s="10">
        <v>4092961</v>
      </c>
      <c r="D5" s="10">
        <v>7809.92</v>
      </c>
      <c r="E5" s="1">
        <v>160</v>
      </c>
      <c r="F5" s="14">
        <v>36.57</v>
      </c>
    </row>
    <row r="6" spans="1:6" x14ac:dyDescent="0.25">
      <c r="A6" s="1" t="s">
        <v>128</v>
      </c>
      <c r="B6" s="10">
        <v>449222.45144099899</v>
      </c>
      <c r="C6" s="10">
        <v>4084498.97348999</v>
      </c>
      <c r="D6" s="10">
        <v>7612.2399999999898</v>
      </c>
      <c r="E6" s="1">
        <v>135</v>
      </c>
      <c r="F6" s="14">
        <v>93.269999999999897</v>
      </c>
    </row>
    <row r="7" spans="1:6" x14ac:dyDescent="0.25">
      <c r="A7" s="1" t="s">
        <v>129</v>
      </c>
      <c r="B7" s="10">
        <v>445538</v>
      </c>
      <c r="C7" s="10">
        <v>4067612</v>
      </c>
      <c r="D7" s="10">
        <v>7597.27</v>
      </c>
      <c r="E7" s="1">
        <v>120</v>
      </c>
      <c r="F7" s="14">
        <v>80.23</v>
      </c>
    </row>
    <row r="8" spans="1:6" x14ac:dyDescent="0.25">
      <c r="A8" s="1" t="s">
        <v>98</v>
      </c>
      <c r="B8" s="10">
        <v>445019</v>
      </c>
      <c r="C8" s="10">
        <v>4068035</v>
      </c>
      <c r="D8" s="10">
        <v>7585.5699999999897</v>
      </c>
      <c r="E8" s="1">
        <v>190</v>
      </c>
      <c r="F8" s="14">
        <v>69.759990000000002</v>
      </c>
    </row>
    <row r="9" spans="1:6" x14ac:dyDescent="0.25">
      <c r="A9" s="1" t="s">
        <v>130</v>
      </c>
      <c r="B9" s="10">
        <v>445067</v>
      </c>
      <c r="C9" s="10">
        <v>4077538</v>
      </c>
      <c r="D9" s="10">
        <v>7541</v>
      </c>
      <c r="E9" s="1">
        <v>62</v>
      </c>
      <c r="F9" s="14">
        <v>24.62</v>
      </c>
    </row>
    <row r="10" spans="1:6" x14ac:dyDescent="0.25">
      <c r="A10" s="1" t="s">
        <v>131</v>
      </c>
      <c r="B10" s="10">
        <v>451107</v>
      </c>
      <c r="C10" s="10">
        <v>4089530</v>
      </c>
      <c r="D10" s="10">
        <v>7775.05</v>
      </c>
      <c r="E10" s="1">
        <v>460</v>
      </c>
      <c r="F10" s="14">
        <v>144.96</v>
      </c>
    </row>
    <row r="11" spans="1:6" x14ac:dyDescent="0.25">
      <c r="A11" s="1" t="s">
        <v>4</v>
      </c>
      <c r="B11" s="10">
        <v>445700</v>
      </c>
      <c r="C11" s="10">
        <v>4089065</v>
      </c>
      <c r="D11" s="10">
        <v>7628</v>
      </c>
      <c r="E11" s="1">
        <v>270</v>
      </c>
      <c r="F11" s="14">
        <v>190.539999999999</v>
      </c>
    </row>
    <row r="12" spans="1:6" x14ac:dyDescent="0.25">
      <c r="A12" s="1" t="s">
        <v>20</v>
      </c>
      <c r="B12" s="10">
        <v>448103</v>
      </c>
      <c r="C12" s="10">
        <v>4086520</v>
      </c>
      <c r="D12" s="10">
        <v>7642.8299999999899</v>
      </c>
      <c r="E12" s="1">
        <v>535</v>
      </c>
      <c r="F12" s="14">
        <v>140.06</v>
      </c>
    </row>
    <row r="13" spans="1:6" x14ac:dyDescent="0.25">
      <c r="A13" s="1" t="s">
        <v>132</v>
      </c>
      <c r="B13" s="10">
        <v>447270</v>
      </c>
      <c r="C13" s="10">
        <v>4086567</v>
      </c>
      <c r="D13" s="10">
        <v>7627.26</v>
      </c>
      <c r="E13" s="1">
        <v>510</v>
      </c>
      <c r="F13" s="14">
        <v>115.48</v>
      </c>
    </row>
    <row r="14" spans="1:6" x14ac:dyDescent="0.25">
      <c r="A14" s="1" t="s">
        <v>133</v>
      </c>
      <c r="B14" s="10">
        <v>451122</v>
      </c>
      <c r="C14" s="10">
        <v>4089050</v>
      </c>
      <c r="D14" s="10">
        <v>7764.54</v>
      </c>
      <c r="E14" s="1">
        <v>200</v>
      </c>
      <c r="F14" s="14">
        <v>134.91</v>
      </c>
    </row>
    <row r="15" spans="1:6" x14ac:dyDescent="0.25">
      <c r="A15" s="1" t="s">
        <v>134</v>
      </c>
      <c r="B15" s="10">
        <v>451268</v>
      </c>
      <c r="C15" s="10">
        <v>4089329</v>
      </c>
      <c r="D15" s="10">
        <v>7775.7799999999897</v>
      </c>
      <c r="E15" s="1">
        <v>0</v>
      </c>
      <c r="F15" s="14">
        <v>144.24</v>
      </c>
    </row>
    <row r="16" spans="1:6" x14ac:dyDescent="0.25">
      <c r="A16" s="1" t="s">
        <v>135</v>
      </c>
      <c r="B16" s="10">
        <v>441647</v>
      </c>
      <c r="C16" s="10">
        <v>4072658</v>
      </c>
      <c r="D16" s="10">
        <v>7482.84</v>
      </c>
      <c r="E16" s="1">
        <v>80</v>
      </c>
      <c r="F16" s="14">
        <v>73.8599999999999</v>
      </c>
    </row>
    <row r="17" spans="1:6" x14ac:dyDescent="0.25">
      <c r="A17" s="1" t="s">
        <v>136</v>
      </c>
      <c r="B17" s="10">
        <v>442501</v>
      </c>
      <c r="C17" s="10">
        <v>4076917</v>
      </c>
      <c r="D17" s="10">
        <v>7478.3599999999897</v>
      </c>
      <c r="E17" s="1">
        <v>0</v>
      </c>
      <c r="F17" s="14">
        <v>21.19</v>
      </c>
    </row>
    <row r="18" spans="1:6" x14ac:dyDescent="0.25">
      <c r="A18" s="1" t="s">
        <v>137</v>
      </c>
      <c r="B18" s="10">
        <v>443339</v>
      </c>
      <c r="C18" s="10">
        <v>4075123</v>
      </c>
      <c r="D18" s="10">
        <v>7506.2299999999896</v>
      </c>
      <c r="E18" s="1">
        <v>80</v>
      </c>
      <c r="F18" s="14">
        <v>37.82</v>
      </c>
    </row>
    <row r="19" spans="1:6" x14ac:dyDescent="0.25">
      <c r="A19" s="1" t="s">
        <v>138</v>
      </c>
      <c r="B19" s="10">
        <v>447741</v>
      </c>
      <c r="C19" s="10">
        <v>4074692</v>
      </c>
      <c r="D19" s="10">
        <v>7724.9899999999898</v>
      </c>
      <c r="E19" s="1">
        <v>120</v>
      </c>
      <c r="F19" s="14">
        <v>81.92</v>
      </c>
    </row>
    <row r="20" spans="1:6" x14ac:dyDescent="0.25">
      <c r="A20" s="1" t="s">
        <v>139</v>
      </c>
      <c r="B20" s="10">
        <v>447710</v>
      </c>
      <c r="C20" s="10">
        <v>4074181</v>
      </c>
      <c r="D20" s="10">
        <v>7746.67</v>
      </c>
      <c r="E20" s="1">
        <v>0</v>
      </c>
      <c r="F20" s="14">
        <v>75.900000000000006</v>
      </c>
    </row>
    <row r="21" spans="1:6" x14ac:dyDescent="0.25">
      <c r="A21" s="1" t="s">
        <v>140</v>
      </c>
      <c r="B21" s="10">
        <v>447604</v>
      </c>
      <c r="C21" s="10">
        <v>4073766</v>
      </c>
      <c r="D21" s="10">
        <v>7752.76</v>
      </c>
      <c r="E21" s="1">
        <v>240</v>
      </c>
      <c r="F21" s="14">
        <v>96.599999999999895</v>
      </c>
    </row>
    <row r="22" spans="1:6" x14ac:dyDescent="0.25">
      <c r="A22" s="1" t="s">
        <v>141</v>
      </c>
      <c r="B22" s="10">
        <v>460359.550093</v>
      </c>
      <c r="C22" s="10">
        <v>4089692.872</v>
      </c>
      <c r="D22" s="10">
        <v>8312.68</v>
      </c>
      <c r="E22" s="1">
        <v>155</v>
      </c>
      <c r="F22" s="14">
        <v>1.74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ySplit="4500" topLeftCell="A25"/>
      <selection activeCell="F2" sqref="F2:H2"/>
      <selection pane="bottomLeft" activeCell="G36" sqref="G36:G38"/>
    </sheetView>
  </sheetViews>
  <sheetFormatPr defaultRowHeight="15" x14ac:dyDescent="0.25"/>
  <cols>
    <col min="1" max="1" width="14.85546875" style="1" bestFit="1" customWidth="1"/>
    <col min="2" max="2" width="23.5703125" style="10" bestFit="1" customWidth="1"/>
    <col min="3" max="3" width="25.140625" style="10" bestFit="1" customWidth="1"/>
    <col min="4" max="4" width="16.42578125" style="10" bestFit="1" customWidth="1"/>
    <col min="5" max="5" width="16" style="1" bestFit="1" customWidth="1"/>
    <col min="6" max="6" width="21" style="15" bestFit="1" customWidth="1"/>
    <col min="7" max="7" width="15.42578125" style="10" bestFit="1" customWidth="1"/>
    <col min="8" max="8" width="23.28515625" style="10" bestFit="1" customWidth="1"/>
  </cols>
  <sheetData>
    <row r="1" spans="1:8" x14ac:dyDescent="0.25">
      <c r="A1" s="7" t="s">
        <v>176</v>
      </c>
      <c r="B1" s="8"/>
      <c r="C1" s="8"/>
      <c r="D1" s="8"/>
      <c r="E1" s="2"/>
      <c r="F1" s="16"/>
      <c r="G1" s="8"/>
      <c r="H1" s="17"/>
    </row>
    <row r="2" spans="1:8" x14ac:dyDescent="0.25">
      <c r="A2" s="4" t="s">
        <v>115</v>
      </c>
      <c r="B2" s="9" t="s">
        <v>118</v>
      </c>
      <c r="C2" s="9" t="s">
        <v>119</v>
      </c>
      <c r="D2" s="9" t="s">
        <v>116</v>
      </c>
      <c r="E2" s="5" t="s">
        <v>117</v>
      </c>
      <c r="F2" s="18" t="s">
        <v>214</v>
      </c>
      <c r="G2" s="9" t="s">
        <v>215</v>
      </c>
      <c r="H2" s="19" t="s">
        <v>216</v>
      </c>
    </row>
    <row r="3" spans="1:8" x14ac:dyDescent="0.25">
      <c r="A3" s="1" t="s">
        <v>143</v>
      </c>
      <c r="B3" s="10">
        <v>452341.59999999899</v>
      </c>
      <c r="C3" s="10">
        <v>4089670.79999999</v>
      </c>
      <c r="D3" s="10">
        <v>7819.9057408899898</v>
      </c>
      <c r="E3" s="1">
        <v>305</v>
      </c>
      <c r="F3" s="15">
        <v>29460</v>
      </c>
      <c r="G3" s="10">
        <f>D3-H3</f>
        <v>5</v>
      </c>
      <c r="H3" s="10">
        <v>7814.9057408899898</v>
      </c>
    </row>
    <row r="4" spans="1:8" x14ac:dyDescent="0.25">
      <c r="A4" s="1" t="s">
        <v>144</v>
      </c>
      <c r="B4" s="10">
        <v>445795</v>
      </c>
      <c r="C4" s="10">
        <v>4082193</v>
      </c>
      <c r="D4" s="10">
        <v>7533.6677902600004</v>
      </c>
      <c r="E4" s="1">
        <v>247</v>
      </c>
      <c r="F4" s="15">
        <v>30246</v>
      </c>
      <c r="G4" s="10">
        <f t="shared" ref="G4:G35" si="0">D4-H4</f>
        <v>30</v>
      </c>
      <c r="H4" s="10">
        <v>7503.6677902600004</v>
      </c>
    </row>
    <row r="5" spans="1:8" x14ac:dyDescent="0.25">
      <c r="A5" s="1" t="s">
        <v>145</v>
      </c>
      <c r="B5" s="10">
        <v>446524.59999999899</v>
      </c>
      <c r="C5" s="10">
        <v>4081778.2</v>
      </c>
      <c r="D5" s="10">
        <v>7535.9980468800004</v>
      </c>
      <c r="E5" s="1">
        <v>125</v>
      </c>
      <c r="F5" s="15">
        <v>29637</v>
      </c>
      <c r="G5" s="10">
        <f t="shared" si="0"/>
        <v>24</v>
      </c>
      <c r="H5" s="10">
        <v>7511.9980468800004</v>
      </c>
    </row>
    <row r="6" spans="1:8" x14ac:dyDescent="0.25">
      <c r="A6" s="1" t="s">
        <v>146</v>
      </c>
      <c r="B6" s="10">
        <v>444854</v>
      </c>
      <c r="C6" s="10">
        <v>4077651</v>
      </c>
      <c r="D6" s="10">
        <v>7529.4360351599898</v>
      </c>
      <c r="E6" s="1">
        <v>80</v>
      </c>
      <c r="F6" s="15">
        <v>29427</v>
      </c>
      <c r="G6" s="10">
        <f t="shared" si="0"/>
        <v>15</v>
      </c>
      <c r="H6" s="10">
        <v>7514.4360351599898</v>
      </c>
    </row>
    <row r="7" spans="1:8" x14ac:dyDescent="0.25">
      <c r="A7" s="1" t="s">
        <v>147</v>
      </c>
      <c r="B7" s="10">
        <v>460729.7</v>
      </c>
      <c r="C7" s="10">
        <v>4090292.2</v>
      </c>
      <c r="D7" s="10">
        <v>8439.0805342200001</v>
      </c>
      <c r="E7" s="1">
        <v>100</v>
      </c>
      <c r="F7" s="15">
        <v>28257</v>
      </c>
      <c r="G7" s="10">
        <f t="shared" si="0"/>
        <v>65</v>
      </c>
      <c r="H7" s="10">
        <v>8374.0805342200001</v>
      </c>
    </row>
    <row r="8" spans="1:8" x14ac:dyDescent="0.25">
      <c r="A8" s="1" t="s">
        <v>148</v>
      </c>
      <c r="B8" s="10">
        <v>445576.5</v>
      </c>
      <c r="C8" s="10">
        <v>4067579.8999999901</v>
      </c>
      <c r="D8" s="10">
        <v>7604.89453125</v>
      </c>
      <c r="E8" s="1">
        <v>160</v>
      </c>
      <c r="F8" s="15">
        <v>29932</v>
      </c>
      <c r="G8" s="10">
        <f t="shared" si="0"/>
        <v>80</v>
      </c>
      <c r="H8" s="10">
        <v>7524.89453125</v>
      </c>
    </row>
    <row r="9" spans="1:8" x14ac:dyDescent="0.25">
      <c r="A9" s="1" t="s">
        <v>149</v>
      </c>
      <c r="B9" s="10">
        <v>456923.299999999</v>
      </c>
      <c r="C9" s="10">
        <v>4090494.5</v>
      </c>
      <c r="D9" s="10">
        <v>8015.3339209799897</v>
      </c>
      <c r="E9" s="1">
        <v>38</v>
      </c>
      <c r="F9" s="15">
        <v>29117</v>
      </c>
      <c r="G9" s="10">
        <f t="shared" si="0"/>
        <v>14</v>
      </c>
      <c r="H9" s="10">
        <v>8001.3339209799897</v>
      </c>
    </row>
    <row r="10" spans="1:8" x14ac:dyDescent="0.25">
      <c r="A10" s="1" t="s">
        <v>150</v>
      </c>
      <c r="B10" s="10">
        <v>460288.4</v>
      </c>
      <c r="C10" s="10">
        <v>4085689.1</v>
      </c>
      <c r="D10" s="10">
        <v>8208.0632618500003</v>
      </c>
      <c r="E10" s="1">
        <v>40</v>
      </c>
      <c r="F10" s="15">
        <v>29022</v>
      </c>
      <c r="G10" s="10">
        <f t="shared" si="0"/>
        <v>10</v>
      </c>
      <c r="H10" s="10">
        <v>8198.0632618500003</v>
      </c>
    </row>
    <row r="11" spans="1:8" x14ac:dyDescent="0.25">
      <c r="A11" s="1" t="s">
        <v>151</v>
      </c>
      <c r="B11" s="10">
        <v>446524.59999999899</v>
      </c>
      <c r="C11" s="10">
        <v>4081778.2</v>
      </c>
      <c r="D11" s="10">
        <v>7535.9980468800004</v>
      </c>
      <c r="E11" s="1">
        <v>125</v>
      </c>
      <c r="F11" s="15">
        <v>29637</v>
      </c>
      <c r="G11" s="10">
        <f t="shared" si="0"/>
        <v>24</v>
      </c>
      <c r="H11" s="10">
        <v>7511.9980468800004</v>
      </c>
    </row>
    <row r="12" spans="1:8" x14ac:dyDescent="0.25">
      <c r="A12" s="1" t="s">
        <v>152</v>
      </c>
      <c r="B12" s="10">
        <v>449260.9</v>
      </c>
      <c r="C12" s="10">
        <v>4065466</v>
      </c>
      <c r="D12" s="10">
        <v>7893.7084348300004</v>
      </c>
      <c r="E12" s="1">
        <v>251</v>
      </c>
      <c r="F12" s="15">
        <v>31316</v>
      </c>
      <c r="G12" s="10">
        <f t="shared" si="0"/>
        <v>18</v>
      </c>
      <c r="H12" s="10">
        <v>7875.7084348300004</v>
      </c>
    </row>
    <row r="13" spans="1:8" x14ac:dyDescent="0.25">
      <c r="A13" s="1" t="s">
        <v>153</v>
      </c>
      <c r="B13" s="10">
        <v>448582</v>
      </c>
      <c r="C13" s="10">
        <v>4075292</v>
      </c>
      <c r="D13" s="10">
        <v>7798.4599608999997</v>
      </c>
      <c r="E13" s="1">
        <v>218</v>
      </c>
      <c r="F13" s="15">
        <v>32745</v>
      </c>
      <c r="G13" s="10">
        <f t="shared" si="0"/>
        <v>57.999999959999514</v>
      </c>
      <c r="H13" s="10">
        <v>7740.4599609400002</v>
      </c>
    </row>
    <row r="14" spans="1:8" x14ac:dyDescent="0.25">
      <c r="A14" s="1" t="s">
        <v>154</v>
      </c>
      <c r="B14" s="10">
        <v>445967</v>
      </c>
      <c r="C14" s="10">
        <v>4078355</v>
      </c>
      <c r="D14" s="10">
        <v>7555.6801758000001</v>
      </c>
      <c r="E14" s="1">
        <v>126</v>
      </c>
      <c r="F14" s="15">
        <v>32711</v>
      </c>
      <c r="G14" s="10">
        <f t="shared" si="0"/>
        <v>50.000000019999788</v>
      </c>
      <c r="H14" s="10">
        <v>7505.6801757800004</v>
      </c>
    </row>
    <row r="15" spans="1:8" x14ac:dyDescent="0.25">
      <c r="A15" s="1" t="s">
        <v>155</v>
      </c>
      <c r="B15" s="10">
        <v>449181</v>
      </c>
      <c r="C15" s="10">
        <v>4073867</v>
      </c>
      <c r="D15" s="10">
        <v>7923.1298827999999</v>
      </c>
      <c r="E15" s="1">
        <v>160</v>
      </c>
      <c r="F15" s="15">
        <v>32688</v>
      </c>
      <c r="G15" s="10">
        <f t="shared" si="0"/>
        <v>79.99999999001011</v>
      </c>
      <c r="H15" s="10">
        <v>7843.1298828099898</v>
      </c>
    </row>
    <row r="16" spans="1:8" x14ac:dyDescent="0.25">
      <c r="A16" s="1" t="s">
        <v>156</v>
      </c>
      <c r="B16" s="10">
        <v>448990</v>
      </c>
      <c r="C16" s="10">
        <v>4075685</v>
      </c>
      <c r="D16" s="10">
        <v>7854.2402344000002</v>
      </c>
      <c r="E16" s="1">
        <v>270</v>
      </c>
      <c r="F16" s="15">
        <v>32638</v>
      </c>
      <c r="G16" s="10">
        <f t="shared" si="0"/>
        <v>190.00000001999979</v>
      </c>
      <c r="H16" s="10">
        <v>7664.2402343800004</v>
      </c>
    </row>
    <row r="17" spans="1:8" x14ac:dyDescent="0.25">
      <c r="A17" s="1" t="s">
        <v>157</v>
      </c>
      <c r="B17" s="10">
        <v>443141</v>
      </c>
      <c r="C17" s="10">
        <v>4077564</v>
      </c>
      <c r="D17" s="10">
        <v>7483.5</v>
      </c>
      <c r="E17" s="1">
        <v>75</v>
      </c>
      <c r="F17" s="15">
        <v>32351</v>
      </c>
      <c r="G17" s="10">
        <f t="shared" si="0"/>
        <v>26</v>
      </c>
      <c r="H17" s="10">
        <v>7457.5</v>
      </c>
    </row>
    <row r="18" spans="1:8" x14ac:dyDescent="0.25">
      <c r="A18" s="1" t="s">
        <v>158</v>
      </c>
      <c r="B18" s="10">
        <v>447004</v>
      </c>
      <c r="C18" s="10">
        <v>4083419</v>
      </c>
      <c r="D18" s="10">
        <v>7562.2402344000002</v>
      </c>
      <c r="E18" s="1">
        <v>100</v>
      </c>
      <c r="F18" s="15">
        <v>32241</v>
      </c>
      <c r="G18" s="10">
        <f t="shared" si="0"/>
        <v>42.000000019999788</v>
      </c>
      <c r="H18" s="10">
        <v>7520.2402343800004</v>
      </c>
    </row>
    <row r="19" spans="1:8" x14ac:dyDescent="0.25">
      <c r="A19" s="1" t="s">
        <v>159</v>
      </c>
      <c r="B19" s="10">
        <v>445973</v>
      </c>
      <c r="C19" s="10">
        <v>4079163</v>
      </c>
      <c r="D19" s="10">
        <v>7539.9101563000004</v>
      </c>
      <c r="E19" s="1">
        <v>60</v>
      </c>
      <c r="F19" s="15">
        <v>31660</v>
      </c>
      <c r="G19" s="10">
        <f t="shared" si="0"/>
        <v>20.000000050000381</v>
      </c>
      <c r="H19" s="10">
        <v>7519.91015625</v>
      </c>
    </row>
    <row r="20" spans="1:8" x14ac:dyDescent="0.25">
      <c r="A20" s="1" t="s">
        <v>160</v>
      </c>
      <c r="B20" s="10">
        <v>442546</v>
      </c>
      <c r="C20" s="10">
        <v>4079781</v>
      </c>
      <c r="D20" s="10">
        <v>7483.5</v>
      </c>
      <c r="E20" s="1">
        <v>50</v>
      </c>
      <c r="F20" s="15">
        <v>31260</v>
      </c>
      <c r="G20" s="10">
        <f t="shared" si="0"/>
        <v>25</v>
      </c>
      <c r="H20" s="10">
        <v>7458.5</v>
      </c>
    </row>
    <row r="21" spans="1:8" x14ac:dyDescent="0.25">
      <c r="A21" s="1" t="s">
        <v>161</v>
      </c>
      <c r="B21" s="10">
        <v>449785</v>
      </c>
      <c r="C21" s="10">
        <v>4074878</v>
      </c>
      <c r="D21" s="10">
        <v>7968.6201172000001</v>
      </c>
      <c r="E21" s="1">
        <v>240</v>
      </c>
      <c r="F21" s="15">
        <v>30915</v>
      </c>
      <c r="G21" s="10">
        <f t="shared" si="0"/>
        <v>140.00000000999989</v>
      </c>
      <c r="H21" s="10">
        <v>7828.6201171900002</v>
      </c>
    </row>
    <row r="22" spans="1:8" x14ac:dyDescent="0.25">
      <c r="A22" s="1" t="s">
        <v>162</v>
      </c>
      <c r="B22" s="10">
        <v>440446</v>
      </c>
      <c r="C22" s="10">
        <v>4081919</v>
      </c>
      <c r="D22" s="10">
        <v>7496.6298827999999</v>
      </c>
      <c r="E22" s="1">
        <v>225</v>
      </c>
      <c r="F22" s="15">
        <v>30869</v>
      </c>
      <c r="G22" s="10">
        <f t="shared" si="0"/>
        <v>164.99999999001011</v>
      </c>
      <c r="H22" s="10">
        <v>7331.6298828099898</v>
      </c>
    </row>
    <row r="23" spans="1:8" x14ac:dyDescent="0.25">
      <c r="A23" s="1" t="s">
        <v>163</v>
      </c>
      <c r="B23" s="10">
        <v>445973</v>
      </c>
      <c r="C23" s="10">
        <v>4079163</v>
      </c>
      <c r="D23" s="10">
        <v>7539.9101563000004</v>
      </c>
      <c r="E23" s="1">
        <v>67</v>
      </c>
      <c r="F23" s="15">
        <v>30487</v>
      </c>
      <c r="G23" s="10">
        <f t="shared" si="0"/>
        <v>30.000000050000381</v>
      </c>
      <c r="H23" s="10">
        <v>7509.91015625</v>
      </c>
    </row>
    <row r="24" spans="1:8" x14ac:dyDescent="0.25">
      <c r="A24" s="1" t="s">
        <v>164</v>
      </c>
      <c r="B24" s="10">
        <v>445973</v>
      </c>
      <c r="C24" s="10">
        <v>4079163</v>
      </c>
      <c r="D24" s="10">
        <v>7539.9101563000004</v>
      </c>
      <c r="E24" s="1">
        <v>67</v>
      </c>
      <c r="F24" s="15">
        <v>30438</v>
      </c>
      <c r="G24" s="10">
        <f t="shared" si="0"/>
        <v>31.000000050000381</v>
      </c>
      <c r="H24" s="10">
        <v>7508.91015625</v>
      </c>
    </row>
    <row r="25" spans="1:8" x14ac:dyDescent="0.25">
      <c r="A25" s="1" t="s">
        <v>165</v>
      </c>
      <c r="B25" s="10">
        <v>449131</v>
      </c>
      <c r="C25" s="10">
        <v>4075390</v>
      </c>
      <c r="D25" s="10">
        <v>7860.7700194999998</v>
      </c>
      <c r="E25" s="1">
        <v>265</v>
      </c>
      <c r="F25" s="15">
        <v>29924</v>
      </c>
      <c r="G25" s="10">
        <f t="shared" si="0"/>
        <v>179.99999996999941</v>
      </c>
      <c r="H25" s="10">
        <v>7680.7700195300004</v>
      </c>
    </row>
    <row r="26" spans="1:8" x14ac:dyDescent="0.25">
      <c r="A26" s="1" t="s">
        <v>166</v>
      </c>
      <c r="B26" s="10">
        <v>449281</v>
      </c>
      <c r="C26" s="10">
        <v>4074173</v>
      </c>
      <c r="D26" s="10">
        <v>7919.8500977000003</v>
      </c>
      <c r="E26" s="1">
        <v>165</v>
      </c>
      <c r="F26" s="15">
        <v>29646</v>
      </c>
      <c r="G26" s="10">
        <f t="shared" si="0"/>
        <v>100.00000004001049</v>
      </c>
      <c r="H26" s="10">
        <v>7819.8500976599898</v>
      </c>
    </row>
    <row r="27" spans="1:8" x14ac:dyDescent="0.25">
      <c r="A27" s="1" t="s">
        <v>167</v>
      </c>
      <c r="B27" s="10">
        <v>449077</v>
      </c>
      <c r="C27" s="10">
        <v>4075962</v>
      </c>
      <c r="D27" s="10">
        <v>7870.6401366999999</v>
      </c>
      <c r="E27" s="1">
        <v>269</v>
      </c>
      <c r="F27" s="15">
        <v>29644</v>
      </c>
      <c r="G27" s="10">
        <f t="shared" si="0"/>
        <v>227.99999998001022</v>
      </c>
      <c r="H27" s="10">
        <v>7642.6401367199896</v>
      </c>
    </row>
    <row r="28" spans="1:8" x14ac:dyDescent="0.25">
      <c r="A28" s="1" t="s">
        <v>168</v>
      </c>
      <c r="B28" s="10">
        <v>449181</v>
      </c>
      <c r="C28" s="10">
        <v>4073867</v>
      </c>
      <c r="D28" s="10">
        <v>7923.1298827999999</v>
      </c>
      <c r="E28" s="1">
        <v>202</v>
      </c>
      <c r="F28" s="15">
        <v>29435</v>
      </c>
      <c r="G28" s="10">
        <f t="shared" si="0"/>
        <v>59.99999999001011</v>
      </c>
      <c r="H28" s="10">
        <v>7863.1298828099898</v>
      </c>
    </row>
    <row r="29" spans="1:8" x14ac:dyDescent="0.25">
      <c r="A29" s="1" t="s">
        <v>169</v>
      </c>
      <c r="B29" s="10">
        <v>444953</v>
      </c>
      <c r="C29" s="10">
        <v>4077350</v>
      </c>
      <c r="D29" s="10">
        <v>7536</v>
      </c>
      <c r="E29" s="1">
        <v>80</v>
      </c>
      <c r="F29" s="15">
        <v>29427</v>
      </c>
      <c r="G29" s="10">
        <f t="shared" si="0"/>
        <v>15</v>
      </c>
      <c r="H29" s="10">
        <v>7521</v>
      </c>
    </row>
    <row r="30" spans="1:8" x14ac:dyDescent="0.25">
      <c r="A30" s="1" t="s">
        <v>170</v>
      </c>
      <c r="B30" s="10">
        <v>449885</v>
      </c>
      <c r="C30" s="10">
        <v>4074771</v>
      </c>
      <c r="D30" s="10">
        <v>8003.1601563000004</v>
      </c>
      <c r="E30" s="1">
        <v>320</v>
      </c>
      <c r="F30" s="15">
        <v>29392</v>
      </c>
      <c r="G30" s="10">
        <f t="shared" si="0"/>
        <v>240.00000005000038</v>
      </c>
      <c r="H30" s="10">
        <v>7763.16015625</v>
      </c>
    </row>
    <row r="31" spans="1:8" x14ac:dyDescent="0.25">
      <c r="A31" s="1" t="s">
        <v>171</v>
      </c>
      <c r="B31" s="10">
        <v>451799</v>
      </c>
      <c r="C31" s="10">
        <v>4089828</v>
      </c>
      <c r="D31" s="10">
        <v>7795.1801758000001</v>
      </c>
      <c r="E31" s="1">
        <v>200</v>
      </c>
      <c r="F31" s="15">
        <v>29237</v>
      </c>
      <c r="G31" s="10">
        <f t="shared" si="0"/>
        <v>140.00000001999979</v>
      </c>
      <c r="H31" s="10">
        <v>7655.1801757800004</v>
      </c>
    </row>
    <row r="32" spans="1:8" x14ac:dyDescent="0.25">
      <c r="A32" s="1" t="s">
        <v>172</v>
      </c>
      <c r="B32" s="10">
        <v>449216</v>
      </c>
      <c r="C32" s="10">
        <v>4075712</v>
      </c>
      <c r="D32" s="10">
        <v>7885.3798827999999</v>
      </c>
      <c r="E32" s="1">
        <v>195</v>
      </c>
      <c r="F32" s="15">
        <v>29103</v>
      </c>
      <c r="G32" s="10">
        <f t="shared" si="0"/>
        <v>99.99999999001011</v>
      </c>
      <c r="H32" s="10">
        <v>7785.3798828099898</v>
      </c>
    </row>
    <row r="33" spans="1:9" x14ac:dyDescent="0.25">
      <c r="A33" s="1" t="s">
        <v>173</v>
      </c>
      <c r="B33" s="10">
        <v>446567</v>
      </c>
      <c r="C33" s="10">
        <v>4078150</v>
      </c>
      <c r="D33" s="10">
        <v>7585.2099608999997</v>
      </c>
      <c r="E33" s="1">
        <v>160</v>
      </c>
      <c r="F33" s="15">
        <v>29066</v>
      </c>
      <c r="G33" s="10">
        <f t="shared" si="0"/>
        <v>109.99999995999951</v>
      </c>
      <c r="H33" s="10">
        <v>7475.2099609400002</v>
      </c>
    </row>
    <row r="34" spans="1:9" x14ac:dyDescent="0.25">
      <c r="A34" s="1" t="s">
        <v>174</v>
      </c>
      <c r="B34" s="10">
        <v>453427</v>
      </c>
      <c r="C34" s="10">
        <v>4093011</v>
      </c>
      <c r="D34" s="10">
        <v>7798.4599608999997</v>
      </c>
      <c r="E34" s="1">
        <v>160</v>
      </c>
      <c r="F34" s="15">
        <v>28426</v>
      </c>
      <c r="G34" s="10">
        <f t="shared" si="0"/>
        <v>99.999999959999514</v>
      </c>
      <c r="H34" s="10">
        <v>7698.4599609400002</v>
      </c>
    </row>
    <row r="35" spans="1:9" x14ac:dyDescent="0.25">
      <c r="A35" s="1" t="s">
        <v>175</v>
      </c>
      <c r="B35" s="10">
        <v>449688</v>
      </c>
      <c r="C35" s="10">
        <v>4074979</v>
      </c>
      <c r="D35" s="10">
        <v>7946.1000977000003</v>
      </c>
      <c r="E35" s="1">
        <v>240</v>
      </c>
      <c r="F35" s="15">
        <v>28370</v>
      </c>
      <c r="G35" s="10">
        <f t="shared" si="0"/>
        <v>180.00000004001049</v>
      </c>
      <c r="H35" s="10">
        <v>7766.1000976599898</v>
      </c>
    </row>
    <row r="36" spans="1:9" x14ac:dyDescent="0.25">
      <c r="E36" s="10">
        <f>AVERAGE(E3:E35)</f>
        <v>163.18181818181819</v>
      </c>
      <c r="F36" s="10"/>
      <c r="G36" s="10">
        <f>AVERAGE(G3:G35)</f>
        <v>78.636363641214245</v>
      </c>
      <c r="H36" s="10">
        <f>AVERAGE(H3:H35)</f>
        <v>7678.505990040605</v>
      </c>
      <c r="I36" s="34"/>
    </row>
    <row r="37" spans="1:9" x14ac:dyDescent="0.25">
      <c r="E37" s="10">
        <f>MIN(E3:E35)</f>
        <v>38</v>
      </c>
      <c r="F37" s="10"/>
      <c r="G37" s="10">
        <f>MIN(G3:G35)</f>
        <v>5</v>
      </c>
      <c r="H37" s="10">
        <f>MIN(H3:H35)</f>
        <v>7331.6298828099898</v>
      </c>
      <c r="I37" s="34"/>
    </row>
    <row r="38" spans="1:9" x14ac:dyDescent="0.25">
      <c r="E38" s="10">
        <f>MAX(E3:E35)</f>
        <v>320</v>
      </c>
      <c r="F38" s="10"/>
      <c r="G38" s="10">
        <f>MAX(G3:G35)</f>
        <v>240.00000005000038</v>
      </c>
      <c r="H38" s="10">
        <f>MAX(H3:H35)</f>
        <v>8374.0805342200001</v>
      </c>
      <c r="I38" s="34"/>
    </row>
    <row r="39" spans="1:9" x14ac:dyDescent="0.25">
      <c r="E39" s="10"/>
      <c r="F39" s="10"/>
      <c r="I39" s="34"/>
    </row>
    <row r="40" spans="1:9" x14ac:dyDescent="0.25">
      <c r="E40" s="10"/>
      <c r="F40" s="10"/>
      <c r="I40" s="34"/>
    </row>
    <row r="41" spans="1:9" x14ac:dyDescent="0.25">
      <c r="E41" s="10"/>
      <c r="F41" s="10"/>
      <c r="I41" s="3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ySplit="5400" topLeftCell="A22" activePane="bottomLeft"/>
      <selection activeCell="G41" sqref="G41"/>
      <selection pane="bottomLeft" activeCell="G35" sqref="G35:G37"/>
    </sheetView>
  </sheetViews>
  <sheetFormatPr defaultRowHeight="15" x14ac:dyDescent="0.25"/>
  <cols>
    <col min="1" max="1" width="14.28515625" style="1" bestFit="1" customWidth="1"/>
    <col min="2" max="2" width="23.28515625" style="10" bestFit="1" customWidth="1"/>
    <col min="3" max="3" width="24.85546875" style="10" bestFit="1" customWidth="1"/>
    <col min="4" max="4" width="16.42578125" style="10" bestFit="1" customWidth="1"/>
    <col min="5" max="5" width="15.85546875" style="10" bestFit="1" customWidth="1"/>
    <col min="6" max="6" width="20.5703125" style="15" bestFit="1" customWidth="1"/>
    <col min="7" max="7" width="15.42578125" style="1" bestFit="1" customWidth="1"/>
    <col min="8" max="8" width="23.28515625" style="10" bestFit="1" customWidth="1"/>
  </cols>
  <sheetData>
    <row r="1" spans="1:8" x14ac:dyDescent="0.25">
      <c r="A1" s="7" t="s">
        <v>209</v>
      </c>
      <c r="B1" s="8"/>
      <c r="C1" s="8"/>
      <c r="D1" s="8"/>
      <c r="E1" s="8"/>
      <c r="F1" s="16"/>
      <c r="G1" s="16"/>
      <c r="H1" s="17"/>
    </row>
    <row r="2" spans="1:8" x14ac:dyDescent="0.25">
      <c r="A2" s="4" t="s">
        <v>115</v>
      </c>
      <c r="B2" s="9" t="s">
        <v>118</v>
      </c>
      <c r="C2" s="9" t="s">
        <v>119</v>
      </c>
      <c r="D2" s="9" t="s">
        <v>116</v>
      </c>
      <c r="E2" s="9" t="s">
        <v>117</v>
      </c>
      <c r="F2" s="18" t="s">
        <v>214</v>
      </c>
      <c r="G2" s="9" t="s">
        <v>215</v>
      </c>
      <c r="H2" s="19" t="s">
        <v>216</v>
      </c>
    </row>
    <row r="3" spans="1:8" x14ac:dyDescent="0.25">
      <c r="A3" s="1" t="s">
        <v>177</v>
      </c>
      <c r="B3" s="10">
        <v>446450</v>
      </c>
      <c r="C3" s="10">
        <v>4076044</v>
      </c>
      <c r="D3" s="10">
        <v>7621.2998047000001</v>
      </c>
      <c r="E3" s="10">
        <v>160</v>
      </c>
      <c r="F3" s="15">
        <v>42572</v>
      </c>
      <c r="G3" s="10">
        <f>D3-H3</f>
        <v>88.000000009999894</v>
      </c>
      <c r="H3" s="10">
        <v>7533.2998046900002</v>
      </c>
    </row>
    <row r="4" spans="1:8" x14ac:dyDescent="0.25">
      <c r="A4" s="1" t="s">
        <v>178</v>
      </c>
      <c r="B4" s="10">
        <v>452168</v>
      </c>
      <c r="C4" s="10">
        <v>4090488</v>
      </c>
      <c r="D4" s="10">
        <v>7811.5800780999998</v>
      </c>
      <c r="E4" s="10">
        <v>208</v>
      </c>
      <c r="F4" s="15">
        <v>42504</v>
      </c>
      <c r="G4" s="10">
        <f t="shared" ref="G4:G34" si="0">D4-H4</f>
        <v>133.99999996999941</v>
      </c>
      <c r="H4" s="10">
        <v>7677.5800781300004</v>
      </c>
    </row>
    <row r="5" spans="1:8" x14ac:dyDescent="0.25">
      <c r="A5" s="1" t="s">
        <v>179</v>
      </c>
      <c r="B5" s="10">
        <v>445454</v>
      </c>
      <c r="C5" s="10">
        <v>4079070</v>
      </c>
      <c r="D5" s="10">
        <v>7525.1499022999997</v>
      </c>
      <c r="E5" s="10">
        <v>106</v>
      </c>
      <c r="F5" s="15">
        <v>42470</v>
      </c>
      <c r="G5" s="10">
        <f t="shared" si="0"/>
        <v>39.999999959999514</v>
      </c>
      <c r="H5" s="10">
        <v>7485.1499023400002</v>
      </c>
    </row>
    <row r="6" spans="1:8" x14ac:dyDescent="0.25">
      <c r="A6" s="1" t="s">
        <v>180</v>
      </c>
      <c r="B6" s="10">
        <v>451512</v>
      </c>
      <c r="C6" s="10">
        <v>4093146</v>
      </c>
      <c r="D6" s="10">
        <v>7766.0200194999998</v>
      </c>
      <c r="E6" s="10">
        <v>130</v>
      </c>
      <c r="F6" s="15">
        <v>42241</v>
      </c>
      <c r="G6" s="10">
        <f t="shared" si="0"/>
        <v>89.999999969999408</v>
      </c>
      <c r="H6" s="10">
        <v>7676.0200195300004</v>
      </c>
    </row>
    <row r="7" spans="1:8" x14ac:dyDescent="0.25">
      <c r="A7" s="1" t="s">
        <v>181</v>
      </c>
      <c r="B7" s="10">
        <v>449070</v>
      </c>
      <c r="C7" s="10">
        <v>4075973</v>
      </c>
      <c r="D7" s="10">
        <v>7870.2900391000003</v>
      </c>
      <c r="E7" s="10">
        <v>345</v>
      </c>
      <c r="F7" s="15">
        <v>42187</v>
      </c>
      <c r="G7" s="10">
        <f t="shared" si="0"/>
        <v>300.00000004001049</v>
      </c>
      <c r="H7" s="10">
        <v>7570.2900390599898</v>
      </c>
    </row>
    <row r="8" spans="1:8" x14ac:dyDescent="0.25">
      <c r="A8" s="1" t="s">
        <v>182</v>
      </c>
      <c r="B8" s="10">
        <v>449078</v>
      </c>
      <c r="C8" s="10">
        <v>4075621</v>
      </c>
      <c r="D8" s="10">
        <v>7864.0800780999998</v>
      </c>
      <c r="E8" s="10">
        <v>325</v>
      </c>
      <c r="F8" s="15">
        <v>41506</v>
      </c>
      <c r="G8" s="10">
        <f t="shared" si="0"/>
        <v>259.99999996999941</v>
      </c>
      <c r="H8" s="10">
        <v>7604.0800781300004</v>
      </c>
    </row>
    <row r="9" spans="1:8" x14ac:dyDescent="0.25">
      <c r="A9" s="1" t="s">
        <v>183</v>
      </c>
      <c r="B9" s="10">
        <v>445832</v>
      </c>
      <c r="C9" s="10">
        <v>4079048</v>
      </c>
      <c r="D9" s="10">
        <v>7539.2797852000003</v>
      </c>
      <c r="E9" s="10">
        <v>90</v>
      </c>
      <c r="F9" s="15">
        <v>41292</v>
      </c>
      <c r="G9" s="10">
        <f t="shared" si="0"/>
        <v>30.000000040010491</v>
      </c>
      <c r="H9" s="10">
        <v>7509.2797851599898</v>
      </c>
    </row>
    <row r="10" spans="1:8" x14ac:dyDescent="0.25">
      <c r="A10" s="1" t="s">
        <v>184</v>
      </c>
      <c r="B10" s="10">
        <v>447668</v>
      </c>
      <c r="C10" s="10">
        <v>4075360</v>
      </c>
      <c r="D10" s="10">
        <v>7713.1601563000004</v>
      </c>
      <c r="E10" s="10">
        <v>218</v>
      </c>
      <c r="F10" s="15">
        <v>41035</v>
      </c>
      <c r="G10" s="10">
        <f t="shared" si="0"/>
        <v>140.00000005000038</v>
      </c>
      <c r="H10" s="10">
        <v>7573.16015625</v>
      </c>
    </row>
    <row r="11" spans="1:8" x14ac:dyDescent="0.25">
      <c r="A11" s="1" t="s">
        <v>185</v>
      </c>
      <c r="B11" s="10">
        <v>448663</v>
      </c>
      <c r="C11" s="10">
        <v>4075715</v>
      </c>
      <c r="D11" s="10">
        <v>7814.8701172000001</v>
      </c>
      <c r="E11" s="10">
        <v>315</v>
      </c>
      <c r="F11" s="15">
        <v>40736</v>
      </c>
      <c r="G11" s="10">
        <f t="shared" si="0"/>
        <v>250.00000000999989</v>
      </c>
      <c r="H11" s="10">
        <v>7564.8701171900002</v>
      </c>
    </row>
    <row r="12" spans="1:8" x14ac:dyDescent="0.25">
      <c r="A12" s="1" t="s">
        <v>186</v>
      </c>
      <c r="B12" s="10">
        <v>450291</v>
      </c>
      <c r="C12" s="10">
        <v>4090521</v>
      </c>
      <c r="D12" s="10">
        <v>7759.0898438000004</v>
      </c>
      <c r="E12" s="10">
        <v>340</v>
      </c>
      <c r="F12" s="15">
        <v>40484</v>
      </c>
      <c r="G12" s="10">
        <f t="shared" si="0"/>
        <v>296.00000005000038</v>
      </c>
      <c r="H12" s="10">
        <v>7463.08984375</v>
      </c>
    </row>
    <row r="13" spans="1:8" x14ac:dyDescent="0.25">
      <c r="A13" s="1" t="s">
        <v>187</v>
      </c>
      <c r="B13" s="10">
        <v>450083</v>
      </c>
      <c r="C13" s="10">
        <v>4088029</v>
      </c>
      <c r="D13" s="10">
        <v>7713.1601563000004</v>
      </c>
      <c r="E13" s="10">
        <v>285</v>
      </c>
      <c r="F13" s="15">
        <v>40364</v>
      </c>
      <c r="G13" s="10">
        <f t="shared" si="0"/>
        <v>260.00000005000038</v>
      </c>
      <c r="H13" s="10">
        <v>7453.16015625</v>
      </c>
    </row>
    <row r="14" spans="1:8" x14ac:dyDescent="0.25">
      <c r="A14" s="1" t="s">
        <v>188</v>
      </c>
      <c r="B14" s="10">
        <v>450099</v>
      </c>
      <c r="C14" s="10">
        <v>4075243</v>
      </c>
      <c r="D14" s="10">
        <v>8005.8701172000001</v>
      </c>
      <c r="E14" s="10">
        <v>330</v>
      </c>
      <c r="F14" s="15">
        <v>40053</v>
      </c>
      <c r="G14" s="10">
        <f t="shared" si="0"/>
        <v>180.00000000999989</v>
      </c>
      <c r="H14" s="10">
        <v>7825.8701171900002</v>
      </c>
    </row>
    <row r="15" spans="1:8" x14ac:dyDescent="0.25">
      <c r="A15" s="1" t="s">
        <v>189</v>
      </c>
      <c r="B15" s="10">
        <v>447552</v>
      </c>
      <c r="C15" s="10">
        <v>4073882</v>
      </c>
      <c r="D15" s="10">
        <v>7739.4101563000004</v>
      </c>
      <c r="E15" s="10">
        <v>240</v>
      </c>
      <c r="F15" s="15">
        <v>39952</v>
      </c>
      <c r="G15" s="10">
        <f t="shared" si="0"/>
        <v>176.00000005000038</v>
      </c>
      <c r="H15" s="10">
        <v>7563.41015625</v>
      </c>
    </row>
    <row r="16" spans="1:8" x14ac:dyDescent="0.25">
      <c r="A16" s="1" t="s">
        <v>190</v>
      </c>
      <c r="B16" s="10">
        <v>448560</v>
      </c>
      <c r="C16" s="10">
        <v>4076259</v>
      </c>
      <c r="D16" s="10">
        <v>7801.7402344000002</v>
      </c>
      <c r="E16" s="10">
        <v>360</v>
      </c>
      <c r="F16" s="15">
        <v>39426</v>
      </c>
      <c r="G16" s="10">
        <f t="shared" si="0"/>
        <v>180.00000001999979</v>
      </c>
      <c r="H16" s="10">
        <v>7621.7402343800004</v>
      </c>
    </row>
    <row r="17" spans="1:8" x14ac:dyDescent="0.25">
      <c r="A17" s="1" t="s">
        <v>191</v>
      </c>
      <c r="B17" s="10">
        <v>450532</v>
      </c>
      <c r="C17" s="10">
        <v>4073755</v>
      </c>
      <c r="D17" s="10">
        <v>8294.4199219000002</v>
      </c>
      <c r="E17" s="10">
        <v>425</v>
      </c>
      <c r="F17" s="15">
        <v>39405</v>
      </c>
      <c r="G17" s="10">
        <f t="shared" si="0"/>
        <v>181.00000001999979</v>
      </c>
      <c r="H17" s="10">
        <v>8113.4199218800004</v>
      </c>
    </row>
    <row r="18" spans="1:8" x14ac:dyDescent="0.25">
      <c r="A18" s="1" t="s">
        <v>192</v>
      </c>
      <c r="B18" s="10">
        <v>448749</v>
      </c>
      <c r="C18" s="10">
        <v>4074195</v>
      </c>
      <c r="D18" s="10">
        <v>7841.1098633000001</v>
      </c>
      <c r="E18" s="10">
        <v>320</v>
      </c>
      <c r="F18" s="15">
        <v>39119</v>
      </c>
      <c r="G18" s="10">
        <f t="shared" si="0"/>
        <v>137.00000001999979</v>
      </c>
      <c r="H18" s="10">
        <v>7704.1098632800004</v>
      </c>
    </row>
    <row r="19" spans="1:8" x14ac:dyDescent="0.25">
      <c r="A19" s="1" t="s">
        <v>193</v>
      </c>
      <c r="B19" s="10">
        <v>453152</v>
      </c>
      <c r="C19" s="10">
        <v>4092483</v>
      </c>
      <c r="D19" s="10">
        <v>7814.8701172000001</v>
      </c>
      <c r="E19" s="10">
        <v>160</v>
      </c>
      <c r="F19" s="15">
        <v>39093</v>
      </c>
      <c r="G19" s="10">
        <f t="shared" si="0"/>
        <v>75.000000009999894</v>
      </c>
      <c r="H19" s="10">
        <v>7739.8701171900002</v>
      </c>
    </row>
    <row r="20" spans="1:8" x14ac:dyDescent="0.25">
      <c r="A20" s="1" t="s">
        <v>194</v>
      </c>
      <c r="B20" s="10">
        <v>448353</v>
      </c>
      <c r="C20" s="10">
        <v>4075635</v>
      </c>
      <c r="D20" s="10">
        <v>7779.3999022999997</v>
      </c>
      <c r="E20" s="10">
        <v>280</v>
      </c>
      <c r="F20" s="15">
        <v>38971</v>
      </c>
      <c r="G20" s="10">
        <f t="shared" si="0"/>
        <v>140.99999995999951</v>
      </c>
      <c r="H20" s="10">
        <v>7638.3999023400002</v>
      </c>
    </row>
    <row r="21" spans="1:8" x14ac:dyDescent="0.25">
      <c r="A21" s="1" t="s">
        <v>195</v>
      </c>
      <c r="B21" s="10">
        <v>449091</v>
      </c>
      <c r="C21" s="10">
        <v>4074166</v>
      </c>
      <c r="D21" s="10">
        <v>7883.6801758000001</v>
      </c>
      <c r="E21" s="10">
        <v>290</v>
      </c>
      <c r="F21" s="15">
        <v>38656</v>
      </c>
      <c r="G21" s="10">
        <f t="shared" si="0"/>
        <v>148.00000001999979</v>
      </c>
      <c r="H21" s="10">
        <v>7735.6801757800004</v>
      </c>
    </row>
    <row r="22" spans="1:8" x14ac:dyDescent="0.25">
      <c r="A22" s="1" t="s">
        <v>196</v>
      </c>
      <c r="B22" s="10">
        <v>450328</v>
      </c>
      <c r="C22" s="10">
        <v>4073770</v>
      </c>
      <c r="D22" s="10">
        <v>8223.9501952999999</v>
      </c>
      <c r="E22" s="10">
        <v>370</v>
      </c>
      <c r="F22" s="15">
        <v>38651</v>
      </c>
      <c r="G22" s="10">
        <f t="shared" si="0"/>
        <v>207.99999999001011</v>
      </c>
      <c r="H22" s="10">
        <v>8015.9501953099898</v>
      </c>
    </row>
    <row r="23" spans="1:8" x14ac:dyDescent="0.25">
      <c r="A23" s="1" t="s">
        <v>197</v>
      </c>
      <c r="B23" s="10">
        <v>448807</v>
      </c>
      <c r="C23" s="10">
        <v>4083377</v>
      </c>
      <c r="D23" s="10">
        <v>7585.2099608999997</v>
      </c>
      <c r="E23" s="10">
        <v>103</v>
      </c>
      <c r="F23" s="15">
        <v>38555</v>
      </c>
      <c r="G23" s="10">
        <f t="shared" si="0"/>
        <v>42.999999959999514</v>
      </c>
      <c r="H23" s="10">
        <v>7542.2099609400002</v>
      </c>
    </row>
    <row r="24" spans="1:8" x14ac:dyDescent="0.25">
      <c r="A24" s="1" t="s">
        <v>198</v>
      </c>
      <c r="B24" s="10">
        <v>448698</v>
      </c>
      <c r="C24" s="10">
        <v>4075774</v>
      </c>
      <c r="D24" s="10">
        <v>7820.4199219000002</v>
      </c>
      <c r="E24" s="10">
        <v>280</v>
      </c>
      <c r="F24" s="15">
        <v>38392</v>
      </c>
      <c r="G24" s="10">
        <f t="shared" si="0"/>
        <v>197.00000001999979</v>
      </c>
      <c r="H24" s="10">
        <v>7623.4199218800004</v>
      </c>
    </row>
    <row r="25" spans="1:8" x14ac:dyDescent="0.25">
      <c r="A25" s="1" t="s">
        <v>199</v>
      </c>
      <c r="B25" s="10">
        <v>449105</v>
      </c>
      <c r="C25" s="10">
        <v>4076993</v>
      </c>
      <c r="D25" s="10">
        <v>7839.6699219000002</v>
      </c>
      <c r="E25" s="10">
        <v>360</v>
      </c>
      <c r="F25" s="15">
        <v>38006</v>
      </c>
      <c r="G25" s="10">
        <f t="shared" si="0"/>
        <v>228.00000001999979</v>
      </c>
      <c r="H25" s="10">
        <v>7611.6699218800004</v>
      </c>
    </row>
    <row r="26" spans="1:8" x14ac:dyDescent="0.25">
      <c r="A26" s="1" t="s">
        <v>200</v>
      </c>
      <c r="B26" s="10">
        <v>450088</v>
      </c>
      <c r="C26" s="10">
        <v>4075174</v>
      </c>
      <c r="D26" s="10">
        <v>8010.8798827999999</v>
      </c>
      <c r="E26" s="10">
        <v>340</v>
      </c>
      <c r="F26" s="15">
        <v>37908</v>
      </c>
      <c r="G26" s="10">
        <f t="shared" si="0"/>
        <v>179.99999999001011</v>
      </c>
      <c r="H26" s="10">
        <v>7830.8798828099898</v>
      </c>
    </row>
    <row r="27" spans="1:8" x14ac:dyDescent="0.25">
      <c r="A27" s="1" t="s">
        <v>201</v>
      </c>
      <c r="B27" s="10">
        <v>452817</v>
      </c>
      <c r="C27" s="10">
        <v>4092059</v>
      </c>
      <c r="D27" s="10">
        <v>7820.1499022999997</v>
      </c>
      <c r="E27" s="10">
        <v>250</v>
      </c>
      <c r="F27" s="15">
        <v>37838</v>
      </c>
      <c r="G27" s="10">
        <f t="shared" si="0"/>
        <v>249.99999995999951</v>
      </c>
      <c r="H27" s="10">
        <v>7570.1499023400002</v>
      </c>
    </row>
    <row r="28" spans="1:8" x14ac:dyDescent="0.25">
      <c r="A28" s="1" t="s">
        <v>202</v>
      </c>
      <c r="B28" s="10">
        <v>452727</v>
      </c>
      <c r="C28" s="10">
        <v>4093474</v>
      </c>
      <c r="D28" s="10">
        <v>7774.4599608999997</v>
      </c>
      <c r="E28" s="10">
        <v>552</v>
      </c>
      <c r="F28" s="15">
        <v>37802</v>
      </c>
      <c r="G28" s="10">
        <f t="shared" si="0"/>
        <v>455.99999995999951</v>
      </c>
      <c r="H28" s="10">
        <v>7318.4599609400002</v>
      </c>
    </row>
    <row r="29" spans="1:8" x14ac:dyDescent="0.25">
      <c r="A29" s="1" t="s">
        <v>203</v>
      </c>
      <c r="B29" s="10">
        <v>449295</v>
      </c>
      <c r="C29" s="10">
        <v>4075784</v>
      </c>
      <c r="D29" s="10">
        <v>7898.1699219000002</v>
      </c>
      <c r="E29" s="10">
        <v>378</v>
      </c>
      <c r="F29" s="15">
        <v>37651</v>
      </c>
      <c r="G29" s="10">
        <f t="shared" si="0"/>
        <v>271.00000001999979</v>
      </c>
      <c r="H29" s="10">
        <v>7627.1699218800004</v>
      </c>
    </row>
    <row r="30" spans="1:8" x14ac:dyDescent="0.25">
      <c r="A30" s="1" t="s">
        <v>204</v>
      </c>
      <c r="B30" s="10">
        <v>447711</v>
      </c>
      <c r="C30" s="10">
        <v>4080467</v>
      </c>
      <c r="D30" s="10">
        <v>7562.2402344000002</v>
      </c>
      <c r="E30" s="10">
        <v>100</v>
      </c>
      <c r="F30" s="15">
        <v>37538</v>
      </c>
      <c r="G30" s="10">
        <f t="shared" si="0"/>
        <v>33.000000019999788</v>
      </c>
      <c r="H30" s="10">
        <v>7529.2402343800004</v>
      </c>
    </row>
    <row r="31" spans="1:8" x14ac:dyDescent="0.25">
      <c r="A31" s="1" t="s">
        <v>205</v>
      </c>
      <c r="B31" s="10">
        <v>453105</v>
      </c>
      <c r="C31" s="10">
        <v>4092098</v>
      </c>
      <c r="D31" s="10">
        <v>7814.8701172000001</v>
      </c>
      <c r="E31" s="10">
        <v>75</v>
      </c>
      <c r="F31" s="15">
        <v>37348</v>
      </c>
      <c r="G31" s="10">
        <f t="shared" si="0"/>
        <v>25.000000009999894</v>
      </c>
      <c r="H31" s="10">
        <v>7789.8701171900002</v>
      </c>
    </row>
    <row r="32" spans="1:8" x14ac:dyDescent="0.25">
      <c r="A32" s="1" t="s">
        <v>206</v>
      </c>
      <c r="B32" s="10">
        <v>452924</v>
      </c>
      <c r="C32" s="10">
        <v>4092222</v>
      </c>
      <c r="D32" s="10">
        <v>7801.7402344000002</v>
      </c>
      <c r="E32" s="10">
        <v>142</v>
      </c>
      <c r="F32" s="15">
        <v>36852</v>
      </c>
      <c r="G32" s="10">
        <f t="shared" si="0"/>
        <v>92.000000019999788</v>
      </c>
      <c r="H32" s="10">
        <v>7709.7402343800004</v>
      </c>
    </row>
    <row r="33" spans="1:8" x14ac:dyDescent="0.25">
      <c r="A33" s="1" t="s">
        <v>207</v>
      </c>
      <c r="B33" s="10">
        <v>449305</v>
      </c>
      <c r="C33" s="10">
        <v>4077193</v>
      </c>
      <c r="D33" s="10">
        <v>7846.2299805000002</v>
      </c>
      <c r="E33" s="10">
        <v>500</v>
      </c>
      <c r="F33" s="15">
        <v>36835</v>
      </c>
      <c r="G33" s="10">
        <f t="shared" si="0"/>
        <v>264.0000000300106</v>
      </c>
      <c r="H33" s="10">
        <v>7582.2299804699896</v>
      </c>
    </row>
    <row r="34" spans="1:8" x14ac:dyDescent="0.25">
      <c r="A34" s="1" t="s">
        <v>208</v>
      </c>
      <c r="B34" s="10">
        <v>451839</v>
      </c>
      <c r="C34" s="10">
        <v>4090835</v>
      </c>
      <c r="D34" s="10">
        <v>7805.0200194999998</v>
      </c>
      <c r="E34" s="10">
        <v>200</v>
      </c>
      <c r="F34" s="15">
        <v>36766</v>
      </c>
      <c r="G34" s="10">
        <f t="shared" si="0"/>
        <v>119.99999996999941</v>
      </c>
      <c r="H34" s="10">
        <v>7685.0200195300004</v>
      </c>
    </row>
    <row r="35" spans="1:8" x14ac:dyDescent="0.25">
      <c r="E35" s="10">
        <f>MIN(E3:E34)</f>
        <v>75</v>
      </c>
      <c r="G35" s="10">
        <f>MIN(G3:G34)</f>
        <v>25.000000009999894</v>
      </c>
    </row>
    <row r="36" spans="1:8" x14ac:dyDescent="0.25">
      <c r="E36" s="10">
        <f>MAX(E3:E34)</f>
        <v>552</v>
      </c>
      <c r="G36" s="10">
        <f>MAX(G3:G34)</f>
        <v>455.99999995999951</v>
      </c>
    </row>
    <row r="37" spans="1:8" x14ac:dyDescent="0.25">
      <c r="E37" s="10">
        <f>AVERAGE(E3:E34)</f>
        <v>268.03125</v>
      </c>
      <c r="G37" s="10">
        <f>AVERAGE(G3:G34)</f>
        <v>171.03125000625144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/>
  </sheetViews>
  <sheetFormatPr defaultRowHeight="15" x14ac:dyDescent="0.25"/>
  <cols>
    <col min="1" max="1" width="10.7109375" style="1" bestFit="1" customWidth="1"/>
    <col min="2" max="2" width="20.42578125" style="14" bestFit="1" customWidth="1"/>
    <col min="3" max="3" width="10.7109375" style="1" bestFit="1" customWidth="1"/>
    <col min="4" max="4" width="20.42578125" style="14" bestFit="1" customWidth="1"/>
    <col min="5" max="5" width="9.85546875" style="1" bestFit="1" customWidth="1"/>
    <col min="6" max="6" width="20.42578125" style="14" bestFit="1" customWidth="1"/>
    <col min="7" max="7" width="10.7109375" style="1" bestFit="1" customWidth="1"/>
    <col min="8" max="8" width="20.42578125" style="14" bestFit="1" customWidth="1"/>
    <col min="9" max="9" width="10.7109375" style="1" bestFit="1" customWidth="1"/>
    <col min="10" max="10" width="20.42578125" style="14" bestFit="1" customWidth="1"/>
    <col min="11" max="11" width="9.85546875" style="1" bestFit="1" customWidth="1"/>
    <col min="12" max="12" width="20.42578125" style="14" bestFit="1" customWidth="1"/>
    <col min="13" max="13" width="9.85546875" style="1" bestFit="1" customWidth="1"/>
    <col min="14" max="14" width="20.42578125" style="14" bestFit="1" customWidth="1"/>
    <col min="15" max="15" width="10.7109375" style="1" bestFit="1" customWidth="1"/>
    <col min="16" max="16" width="20.42578125" style="14" bestFit="1" customWidth="1"/>
    <col min="17" max="17" width="10.7109375" style="1" bestFit="1" customWidth="1"/>
    <col min="18" max="18" width="20.42578125" style="14" bestFit="1" customWidth="1"/>
    <col min="19" max="19" width="10.7109375" style="1" bestFit="1" customWidth="1"/>
    <col min="20" max="20" width="20.42578125" style="14" bestFit="1" customWidth="1"/>
    <col min="21" max="21" width="10.7109375" style="1" bestFit="1" customWidth="1"/>
    <col min="22" max="22" width="20.42578125" style="14" bestFit="1" customWidth="1"/>
  </cols>
  <sheetData>
    <row r="1" spans="1:22" s="27" customFormat="1" x14ac:dyDescent="0.25">
      <c r="A1" s="29" t="s">
        <v>263</v>
      </c>
      <c r="B1" s="21"/>
      <c r="C1" s="22"/>
      <c r="D1" s="21"/>
      <c r="E1" s="22"/>
      <c r="F1" s="21"/>
      <c r="G1" s="22"/>
      <c r="H1" s="21"/>
      <c r="I1" s="22"/>
      <c r="J1" s="21"/>
      <c r="K1" s="22"/>
      <c r="L1" s="21"/>
      <c r="M1" s="22"/>
      <c r="N1" s="21"/>
      <c r="O1" s="22"/>
      <c r="P1" s="21"/>
      <c r="Q1" s="22"/>
      <c r="R1" s="21"/>
      <c r="S1" s="22"/>
      <c r="T1" s="21"/>
      <c r="U1" s="22"/>
      <c r="V1" s="28"/>
    </row>
    <row r="2" spans="1:22" x14ac:dyDescent="0.25">
      <c r="A2" s="30" t="s">
        <v>12</v>
      </c>
      <c r="B2" s="31"/>
      <c r="C2" s="32" t="s">
        <v>210</v>
      </c>
      <c r="D2" s="33"/>
      <c r="E2" s="30" t="s">
        <v>1</v>
      </c>
      <c r="F2" s="31"/>
      <c r="G2" s="32" t="s">
        <v>4</v>
      </c>
      <c r="H2" s="33"/>
      <c r="I2" s="30" t="s">
        <v>94</v>
      </c>
      <c r="J2" s="31"/>
      <c r="K2" s="32" t="s">
        <v>0</v>
      </c>
      <c r="L2" s="33"/>
      <c r="M2" s="30" t="s">
        <v>5</v>
      </c>
      <c r="N2" s="31"/>
      <c r="O2" s="32" t="s">
        <v>26</v>
      </c>
      <c r="P2" s="33"/>
      <c r="Q2" s="30" t="s">
        <v>3</v>
      </c>
      <c r="R2" s="31"/>
      <c r="S2" s="32" t="s">
        <v>31</v>
      </c>
      <c r="T2" s="33"/>
      <c r="U2" s="30" t="s">
        <v>19</v>
      </c>
      <c r="V2" s="31"/>
    </row>
    <row r="3" spans="1:22" x14ac:dyDescent="0.25">
      <c r="A3" s="30" t="s">
        <v>211</v>
      </c>
      <c r="B3" s="31" t="s">
        <v>212</v>
      </c>
      <c r="C3" s="32" t="s">
        <v>211</v>
      </c>
      <c r="D3" s="33" t="s">
        <v>212</v>
      </c>
      <c r="E3" s="30" t="s">
        <v>211</v>
      </c>
      <c r="F3" s="31" t="s">
        <v>212</v>
      </c>
      <c r="G3" s="32" t="s">
        <v>211</v>
      </c>
      <c r="H3" s="33" t="s">
        <v>212</v>
      </c>
      <c r="I3" s="30" t="s">
        <v>211</v>
      </c>
      <c r="J3" s="31" t="s">
        <v>212</v>
      </c>
      <c r="K3" s="32" t="s">
        <v>211</v>
      </c>
      <c r="L3" s="33" t="s">
        <v>212</v>
      </c>
      <c r="M3" s="30" t="s">
        <v>211</v>
      </c>
      <c r="N3" s="31" t="s">
        <v>212</v>
      </c>
      <c r="O3" s="32" t="s">
        <v>211</v>
      </c>
      <c r="P3" s="33" t="s">
        <v>212</v>
      </c>
      <c r="Q3" s="30" t="s">
        <v>211</v>
      </c>
      <c r="R3" s="31" t="s">
        <v>212</v>
      </c>
      <c r="S3" s="32" t="s">
        <v>211</v>
      </c>
      <c r="T3" s="33" t="s">
        <v>212</v>
      </c>
      <c r="U3" s="30" t="s">
        <v>211</v>
      </c>
      <c r="V3" s="31" t="s">
        <v>212</v>
      </c>
    </row>
    <row r="4" spans="1:22" x14ac:dyDescent="0.25">
      <c r="A4" s="24">
        <v>20400</v>
      </c>
      <c r="B4" s="23">
        <v>7508.34</v>
      </c>
      <c r="C4" s="20">
        <v>41256</v>
      </c>
      <c r="D4" s="14">
        <v>7555.43</v>
      </c>
      <c r="E4" s="24">
        <v>20400</v>
      </c>
      <c r="F4" s="23">
        <v>7458.73</v>
      </c>
      <c r="G4" s="20">
        <v>20401</v>
      </c>
      <c r="H4" s="14">
        <v>7428.9</v>
      </c>
      <c r="I4" s="24">
        <v>41330</v>
      </c>
      <c r="J4" s="23">
        <v>7276.75</v>
      </c>
      <c r="K4" s="20">
        <v>20400</v>
      </c>
      <c r="L4" s="14">
        <v>7495.82</v>
      </c>
      <c r="M4" s="24">
        <v>20401</v>
      </c>
      <c r="N4" s="23">
        <v>7462.48</v>
      </c>
      <c r="O4" s="20">
        <v>20506</v>
      </c>
      <c r="P4" s="14">
        <v>7336.87</v>
      </c>
      <c r="Q4" s="24">
        <v>20401</v>
      </c>
      <c r="R4" s="23">
        <v>7374.19</v>
      </c>
      <c r="S4" s="20">
        <v>27068</v>
      </c>
      <c r="T4" s="14">
        <v>7521.29</v>
      </c>
      <c r="U4" s="24">
        <v>20401</v>
      </c>
      <c r="V4" s="23">
        <v>7488.51</v>
      </c>
    </row>
    <row r="5" spans="1:22" x14ac:dyDescent="0.25">
      <c r="A5" s="24">
        <v>20505</v>
      </c>
      <c r="B5" s="23">
        <v>7508.49</v>
      </c>
      <c r="C5" s="20">
        <v>41320</v>
      </c>
      <c r="D5" s="14">
        <v>7554.14</v>
      </c>
      <c r="E5" s="24">
        <v>20505</v>
      </c>
      <c r="F5" s="23">
        <v>7458.65</v>
      </c>
      <c r="G5" s="20">
        <v>20506</v>
      </c>
      <c r="H5" s="14">
        <v>7428.94</v>
      </c>
      <c r="I5" s="24">
        <v>41625</v>
      </c>
      <c r="J5" s="23">
        <v>7276.49</v>
      </c>
      <c r="K5" s="20">
        <v>20505</v>
      </c>
      <c r="L5" s="14">
        <v>7493.85</v>
      </c>
      <c r="M5" s="24">
        <v>20506</v>
      </c>
      <c r="N5" s="23">
        <v>7465.6</v>
      </c>
      <c r="O5" s="20">
        <v>20804</v>
      </c>
      <c r="P5" s="14">
        <v>7333.32</v>
      </c>
      <c r="Q5" s="24">
        <v>20506</v>
      </c>
      <c r="R5" s="23">
        <v>7374.86</v>
      </c>
      <c r="S5" s="20">
        <v>27429</v>
      </c>
      <c r="T5" s="14">
        <v>7522.08</v>
      </c>
      <c r="U5" s="24">
        <v>20507</v>
      </c>
      <c r="V5" s="23">
        <v>7490.44</v>
      </c>
    </row>
    <row r="6" spans="1:22" x14ac:dyDescent="0.25">
      <c r="A6" s="24">
        <v>20803</v>
      </c>
      <c r="B6" s="23">
        <v>7507.52</v>
      </c>
      <c r="C6" s="20">
        <v>41624</v>
      </c>
      <c r="D6" s="14">
        <v>7552.74</v>
      </c>
      <c r="E6" s="24">
        <v>20865</v>
      </c>
      <c r="F6" s="23">
        <v>7455.73</v>
      </c>
      <c r="G6" s="20">
        <v>20804</v>
      </c>
      <c r="H6" s="14">
        <v>7427.49</v>
      </c>
      <c r="I6" s="25">
        <v>41983</v>
      </c>
      <c r="J6" s="26">
        <v>7276.55</v>
      </c>
      <c r="K6" s="20">
        <v>20865</v>
      </c>
      <c r="L6" s="14">
        <v>7487.71</v>
      </c>
      <c r="M6" s="24">
        <v>20866</v>
      </c>
      <c r="N6" s="23">
        <v>7464.05</v>
      </c>
      <c r="O6" s="20">
        <v>42684</v>
      </c>
      <c r="P6" s="14">
        <v>7331</v>
      </c>
      <c r="Q6" s="24">
        <v>20803</v>
      </c>
      <c r="R6" s="23">
        <v>7330.49</v>
      </c>
      <c r="S6" s="20">
        <v>27794</v>
      </c>
      <c r="T6" s="14">
        <v>7521.93</v>
      </c>
      <c r="U6" s="24">
        <v>20804</v>
      </c>
      <c r="V6" s="23">
        <v>7475.01</v>
      </c>
    </row>
    <row r="7" spans="1:22" x14ac:dyDescent="0.25">
      <c r="A7" s="24">
        <v>20865</v>
      </c>
      <c r="B7" s="23">
        <v>7507.65</v>
      </c>
      <c r="C7" s="20">
        <v>41982</v>
      </c>
      <c r="D7" s="14">
        <v>7550.54</v>
      </c>
      <c r="E7" s="24">
        <v>21234</v>
      </c>
      <c r="F7" s="23">
        <v>7460.12</v>
      </c>
      <c r="G7" s="20">
        <v>20866</v>
      </c>
      <c r="H7" s="14">
        <v>7427.39</v>
      </c>
      <c r="K7" s="20">
        <v>21233</v>
      </c>
      <c r="L7" s="14">
        <v>7501.6</v>
      </c>
      <c r="M7" s="24">
        <v>21591</v>
      </c>
      <c r="N7" s="23">
        <v>7461.33</v>
      </c>
      <c r="Q7" s="24">
        <v>20866</v>
      </c>
      <c r="R7" s="23">
        <v>7327.52</v>
      </c>
      <c r="S7" s="20">
        <v>28152</v>
      </c>
      <c r="T7" s="14">
        <v>7521.79</v>
      </c>
      <c r="U7" s="24">
        <v>20866</v>
      </c>
      <c r="V7" s="23">
        <v>7475.63</v>
      </c>
    </row>
    <row r="8" spans="1:22" x14ac:dyDescent="0.25">
      <c r="A8" s="24">
        <v>21157</v>
      </c>
      <c r="B8" s="23">
        <v>7506.95</v>
      </c>
      <c r="E8" s="24">
        <v>21591</v>
      </c>
      <c r="F8" s="23">
        <v>7460.51</v>
      </c>
      <c r="G8" s="20">
        <v>21158</v>
      </c>
      <c r="H8" s="14">
        <v>7424.08</v>
      </c>
      <c r="K8" s="20">
        <v>21591</v>
      </c>
      <c r="L8" s="14">
        <v>7504.82</v>
      </c>
      <c r="M8" s="24">
        <v>22319</v>
      </c>
      <c r="N8" s="23">
        <v>7462.55</v>
      </c>
      <c r="Q8" s="24">
        <v>21158</v>
      </c>
      <c r="R8" s="23">
        <v>7330.06</v>
      </c>
      <c r="S8" s="20">
        <v>28517</v>
      </c>
      <c r="T8" s="14">
        <v>7521.05</v>
      </c>
      <c r="U8" s="24">
        <v>21158</v>
      </c>
      <c r="V8" s="23">
        <v>7474.08</v>
      </c>
    </row>
    <row r="9" spans="1:22" x14ac:dyDescent="0.25">
      <c r="A9" s="24">
        <v>21234</v>
      </c>
      <c r="B9" s="23">
        <v>7507.12</v>
      </c>
      <c r="E9" s="24">
        <v>21948</v>
      </c>
      <c r="F9" s="23">
        <v>7459.81</v>
      </c>
      <c r="G9" s="20">
        <v>21523</v>
      </c>
      <c r="H9" s="14">
        <v>7424.23</v>
      </c>
      <c r="K9" s="20">
        <v>21948</v>
      </c>
      <c r="L9" s="14">
        <v>7500.07</v>
      </c>
      <c r="M9" s="24">
        <v>22697</v>
      </c>
      <c r="N9" s="23">
        <v>7462.01</v>
      </c>
      <c r="Q9" s="24">
        <v>21234</v>
      </c>
      <c r="R9" s="23">
        <v>7330.39</v>
      </c>
      <c r="S9" s="20">
        <v>29256</v>
      </c>
      <c r="T9" s="14">
        <v>7522.37</v>
      </c>
      <c r="U9" s="24">
        <v>21234</v>
      </c>
      <c r="V9" s="23">
        <v>7474.22</v>
      </c>
    </row>
    <row r="10" spans="1:22" x14ac:dyDescent="0.25">
      <c r="A10" s="24">
        <v>21522</v>
      </c>
      <c r="B10" s="23">
        <v>7506.57</v>
      </c>
      <c r="E10" s="24">
        <v>22318</v>
      </c>
      <c r="F10" s="23">
        <v>7460.47</v>
      </c>
      <c r="G10" s="20">
        <v>21591</v>
      </c>
      <c r="H10" s="14">
        <v>7423.96</v>
      </c>
      <c r="K10" s="20">
        <v>22318</v>
      </c>
      <c r="L10" s="14">
        <v>7502.23</v>
      </c>
      <c r="M10" s="24">
        <v>23056</v>
      </c>
      <c r="N10" s="23">
        <v>7454.8</v>
      </c>
      <c r="Q10" s="24">
        <v>21522</v>
      </c>
      <c r="R10" s="23">
        <v>7330.63</v>
      </c>
      <c r="S10" s="20">
        <v>29633</v>
      </c>
      <c r="T10" s="14">
        <v>7523.21</v>
      </c>
      <c r="U10" s="24">
        <v>21523</v>
      </c>
      <c r="V10" s="23">
        <v>7472.73</v>
      </c>
    </row>
    <row r="11" spans="1:22" x14ac:dyDescent="0.25">
      <c r="A11" s="24">
        <v>21591</v>
      </c>
      <c r="B11" s="23">
        <v>7506.69</v>
      </c>
      <c r="E11" s="24">
        <v>22696</v>
      </c>
      <c r="F11" s="23">
        <v>7460.57</v>
      </c>
      <c r="G11" s="20">
        <v>21886</v>
      </c>
      <c r="H11" s="14">
        <v>7423.83</v>
      </c>
      <c r="K11" s="20">
        <v>22696</v>
      </c>
      <c r="L11" s="14">
        <v>7503.34</v>
      </c>
      <c r="M11" s="24">
        <v>24145</v>
      </c>
      <c r="N11" s="23">
        <v>7455.63</v>
      </c>
      <c r="Q11" s="24">
        <v>21591</v>
      </c>
      <c r="R11" s="23">
        <v>7330.71</v>
      </c>
      <c r="S11" s="20">
        <v>30341</v>
      </c>
      <c r="T11" s="14">
        <v>7523.53</v>
      </c>
      <c r="U11" s="24">
        <v>21591</v>
      </c>
      <c r="V11" s="23">
        <v>7472.78</v>
      </c>
    </row>
    <row r="12" spans="1:22" x14ac:dyDescent="0.25">
      <c r="A12" s="24">
        <v>21885</v>
      </c>
      <c r="B12" s="23">
        <v>7507.23</v>
      </c>
      <c r="E12" s="24">
        <v>23056</v>
      </c>
      <c r="F12" s="23">
        <v>7455.5</v>
      </c>
      <c r="G12" s="20">
        <v>22230</v>
      </c>
      <c r="H12" s="14">
        <v>7423.43</v>
      </c>
      <c r="K12" s="20">
        <v>23056</v>
      </c>
      <c r="L12" s="14">
        <v>7499.12</v>
      </c>
      <c r="M12" s="24">
        <v>24512</v>
      </c>
      <c r="N12" s="23">
        <v>7457.36</v>
      </c>
      <c r="Q12" s="24">
        <v>21885</v>
      </c>
      <c r="R12" s="23">
        <v>7330.06</v>
      </c>
      <c r="S12" s="20">
        <v>31818</v>
      </c>
      <c r="T12" s="14">
        <v>7527.3</v>
      </c>
      <c r="U12" s="24">
        <v>21885</v>
      </c>
      <c r="V12" s="23">
        <v>7471.74</v>
      </c>
    </row>
    <row r="13" spans="1:22" x14ac:dyDescent="0.25">
      <c r="A13" s="24">
        <v>21948</v>
      </c>
      <c r="B13" s="23">
        <v>7506.47</v>
      </c>
      <c r="E13" s="24">
        <v>24145</v>
      </c>
      <c r="F13" s="23">
        <v>7456</v>
      </c>
      <c r="G13" s="20">
        <v>22319</v>
      </c>
      <c r="H13" s="14">
        <v>7424.09</v>
      </c>
      <c r="K13" s="20">
        <v>24145</v>
      </c>
      <c r="L13" s="14">
        <v>7488.16</v>
      </c>
      <c r="M13" s="24">
        <v>25595</v>
      </c>
      <c r="N13" s="23">
        <v>7456.67</v>
      </c>
      <c r="Q13" s="24">
        <v>21948</v>
      </c>
      <c r="R13" s="23">
        <v>7329.76</v>
      </c>
      <c r="S13" s="20">
        <v>33277</v>
      </c>
      <c r="T13" s="14">
        <v>7527.48</v>
      </c>
      <c r="U13" s="24">
        <v>21948</v>
      </c>
      <c r="V13" s="23">
        <v>7472.3</v>
      </c>
    </row>
    <row r="14" spans="1:22" x14ac:dyDescent="0.25">
      <c r="A14" s="24">
        <v>22229</v>
      </c>
      <c r="B14" s="23">
        <v>7505.79</v>
      </c>
      <c r="E14" s="24">
        <v>24513</v>
      </c>
      <c r="F14" s="23">
        <v>7455.88</v>
      </c>
      <c r="G14" s="20">
        <v>22613</v>
      </c>
      <c r="H14" s="14">
        <v>7423.44</v>
      </c>
      <c r="K14" s="20">
        <v>25596</v>
      </c>
      <c r="L14" s="14">
        <v>7487.68</v>
      </c>
      <c r="M14" s="24">
        <v>25967</v>
      </c>
      <c r="N14" s="23">
        <v>7466.32</v>
      </c>
      <c r="Q14" s="24">
        <v>22229</v>
      </c>
      <c r="R14" s="23">
        <v>7329.48</v>
      </c>
      <c r="S14" s="20">
        <v>33660</v>
      </c>
      <c r="T14" s="14">
        <v>7527.63</v>
      </c>
      <c r="U14" s="24">
        <v>22229</v>
      </c>
      <c r="V14" s="23">
        <v>7468.61</v>
      </c>
    </row>
    <row r="15" spans="1:22" x14ac:dyDescent="0.25">
      <c r="A15" s="24">
        <v>22318</v>
      </c>
      <c r="B15" s="23">
        <v>7505.93</v>
      </c>
      <c r="E15" s="24">
        <v>25596</v>
      </c>
      <c r="F15" s="23">
        <v>7455.08</v>
      </c>
      <c r="G15" s="20">
        <v>22697</v>
      </c>
      <c r="H15" s="14">
        <v>7424.41</v>
      </c>
      <c r="K15" s="20">
        <v>25967</v>
      </c>
      <c r="L15" s="14">
        <v>7496.68</v>
      </c>
      <c r="M15" s="24">
        <v>26345</v>
      </c>
      <c r="N15" s="23">
        <v>7468.78</v>
      </c>
      <c r="Q15" s="24">
        <v>22318</v>
      </c>
      <c r="R15" s="23">
        <v>7329.81</v>
      </c>
      <c r="S15" s="20">
        <v>33995</v>
      </c>
      <c r="T15" s="14">
        <v>7528.16</v>
      </c>
      <c r="U15" s="24">
        <v>22319</v>
      </c>
      <c r="V15" s="23">
        <v>7469.39</v>
      </c>
    </row>
    <row r="16" spans="1:22" x14ac:dyDescent="0.25">
      <c r="A16" s="24">
        <v>22612</v>
      </c>
      <c r="B16" s="23">
        <v>7505.16</v>
      </c>
      <c r="E16" s="24">
        <v>25968</v>
      </c>
      <c r="F16" s="23">
        <v>7458.26</v>
      </c>
      <c r="G16" s="20">
        <v>22978</v>
      </c>
      <c r="H16" s="14">
        <v>7422.52</v>
      </c>
      <c r="K16" s="20">
        <v>26345</v>
      </c>
      <c r="L16" s="14">
        <v>7490.15</v>
      </c>
      <c r="M16" s="24">
        <v>26717</v>
      </c>
      <c r="N16" s="23">
        <v>7469.26</v>
      </c>
      <c r="Q16" s="24">
        <v>22612</v>
      </c>
      <c r="R16" s="23">
        <v>7329.86</v>
      </c>
      <c r="S16" s="20">
        <v>35111</v>
      </c>
      <c r="T16" s="14">
        <v>7529.65</v>
      </c>
      <c r="U16" s="24">
        <v>22613</v>
      </c>
      <c r="V16" s="23">
        <v>7468.37</v>
      </c>
    </row>
    <row r="17" spans="1:22" x14ac:dyDescent="0.25">
      <c r="A17" s="24">
        <v>22696</v>
      </c>
      <c r="B17" s="23">
        <v>7505.5</v>
      </c>
      <c r="E17" s="24">
        <v>26346</v>
      </c>
      <c r="F17" s="23">
        <v>7456.36</v>
      </c>
      <c r="G17" s="20">
        <v>23056</v>
      </c>
      <c r="H17" s="14">
        <v>7423.3</v>
      </c>
      <c r="K17" s="20">
        <v>26716</v>
      </c>
      <c r="L17" s="14">
        <v>7486.83</v>
      </c>
      <c r="M17" s="24">
        <v>27081</v>
      </c>
      <c r="N17" s="23">
        <v>7470.38</v>
      </c>
      <c r="Q17" s="24">
        <v>22696</v>
      </c>
      <c r="R17" s="23">
        <v>7330.06</v>
      </c>
      <c r="S17" s="20">
        <v>35488</v>
      </c>
      <c r="T17" s="14">
        <v>7529.48</v>
      </c>
      <c r="U17" s="24">
        <v>22697</v>
      </c>
      <c r="V17" s="23">
        <v>7470.01</v>
      </c>
    </row>
    <row r="18" spans="1:22" x14ac:dyDescent="0.25">
      <c r="A18" s="24">
        <v>22978</v>
      </c>
      <c r="B18" s="23">
        <v>7504.84</v>
      </c>
      <c r="E18" s="24">
        <v>26716</v>
      </c>
      <c r="F18" s="23">
        <v>7455.35</v>
      </c>
      <c r="G18" s="20">
        <v>24512</v>
      </c>
      <c r="H18" s="14">
        <v>7424.69</v>
      </c>
      <c r="K18" s="20">
        <v>27081</v>
      </c>
      <c r="L18" s="14">
        <v>7494.3</v>
      </c>
      <c r="M18" s="24">
        <v>27429</v>
      </c>
      <c r="N18" s="23">
        <v>7471.31</v>
      </c>
      <c r="Q18" s="24">
        <v>22978</v>
      </c>
      <c r="R18" s="23">
        <v>7329.7</v>
      </c>
      <c r="S18" s="20">
        <v>36199</v>
      </c>
      <c r="T18" s="14">
        <v>7529.28</v>
      </c>
      <c r="U18" s="24">
        <v>23057</v>
      </c>
      <c r="V18" s="23">
        <v>7468.98</v>
      </c>
    </row>
    <row r="19" spans="1:22" x14ac:dyDescent="0.25">
      <c r="A19" s="24">
        <v>23056</v>
      </c>
      <c r="B19" s="23">
        <v>7504.97</v>
      </c>
      <c r="E19" s="24">
        <v>27081</v>
      </c>
      <c r="F19" s="23">
        <v>7455.78</v>
      </c>
      <c r="G19" s="20">
        <v>25595</v>
      </c>
      <c r="H19" s="14">
        <v>7423.44</v>
      </c>
      <c r="K19" s="20">
        <v>27429</v>
      </c>
      <c r="L19" s="14">
        <v>7491.39</v>
      </c>
      <c r="M19" s="24">
        <v>27793</v>
      </c>
      <c r="N19" s="23">
        <v>7472.89</v>
      </c>
      <c r="Q19" s="24">
        <v>23056</v>
      </c>
      <c r="R19" s="23">
        <v>7329.79</v>
      </c>
      <c r="S19" s="20">
        <v>36465</v>
      </c>
      <c r="T19" s="14">
        <v>7529.42</v>
      </c>
      <c r="U19" s="24">
        <v>24512</v>
      </c>
      <c r="V19" s="23">
        <v>7463.85</v>
      </c>
    </row>
    <row r="20" spans="1:22" x14ac:dyDescent="0.25">
      <c r="A20" s="24">
        <v>25967</v>
      </c>
      <c r="B20" s="23">
        <v>7505.89</v>
      </c>
      <c r="E20" s="24">
        <v>27429</v>
      </c>
      <c r="F20" s="23">
        <v>7455.73</v>
      </c>
      <c r="G20" s="20">
        <v>25967</v>
      </c>
      <c r="H20" s="14">
        <v>7427.75</v>
      </c>
      <c r="K20" s="20">
        <v>27794</v>
      </c>
      <c r="L20" s="14">
        <v>7495.68</v>
      </c>
      <c r="M20" s="24">
        <v>30341</v>
      </c>
      <c r="N20" s="23">
        <v>7472.52</v>
      </c>
      <c r="Q20" s="24">
        <v>24145</v>
      </c>
      <c r="R20" s="23">
        <v>7327.5</v>
      </c>
      <c r="S20" s="20">
        <v>36494</v>
      </c>
      <c r="T20" s="14">
        <v>7529.37</v>
      </c>
      <c r="U20" s="24">
        <v>25595</v>
      </c>
      <c r="V20" s="23">
        <v>7462.25</v>
      </c>
    </row>
    <row r="21" spans="1:22" x14ac:dyDescent="0.25">
      <c r="A21" s="24">
        <v>26346</v>
      </c>
      <c r="B21" s="23">
        <v>7506.06</v>
      </c>
      <c r="E21" s="24">
        <v>27794</v>
      </c>
      <c r="F21" s="23">
        <v>7457.53</v>
      </c>
      <c r="G21" s="20">
        <v>26345</v>
      </c>
      <c r="H21" s="14">
        <v>7427.72</v>
      </c>
      <c r="K21" s="20">
        <v>28153</v>
      </c>
      <c r="L21" s="14">
        <v>7496</v>
      </c>
      <c r="M21" s="25">
        <v>33995</v>
      </c>
      <c r="N21" s="26">
        <v>7484.22</v>
      </c>
      <c r="Q21" s="24">
        <v>24513</v>
      </c>
      <c r="R21" s="23">
        <v>7329.14</v>
      </c>
      <c r="S21" s="20">
        <v>36524</v>
      </c>
      <c r="T21" s="14">
        <v>7529.42</v>
      </c>
      <c r="U21" s="24">
        <v>25968</v>
      </c>
      <c r="V21" s="23">
        <v>7463.72</v>
      </c>
    </row>
    <row r="22" spans="1:22" x14ac:dyDescent="0.25">
      <c r="A22" s="24">
        <v>26718</v>
      </c>
      <c r="B22" s="23">
        <v>7505.75</v>
      </c>
      <c r="E22" s="24">
        <v>28153</v>
      </c>
      <c r="F22" s="23">
        <v>7456.77</v>
      </c>
      <c r="G22" s="20">
        <v>26717</v>
      </c>
      <c r="H22" s="14">
        <v>7427.07</v>
      </c>
      <c r="K22" s="20">
        <v>28517</v>
      </c>
      <c r="L22" s="14">
        <v>7489.03</v>
      </c>
      <c r="Q22" s="24">
        <v>25595</v>
      </c>
      <c r="R22" s="23">
        <v>7327.91</v>
      </c>
      <c r="S22" s="20">
        <v>36537</v>
      </c>
      <c r="T22" s="14">
        <v>7529.41</v>
      </c>
      <c r="U22" s="24">
        <v>30342</v>
      </c>
      <c r="V22" s="23">
        <v>7488</v>
      </c>
    </row>
    <row r="23" spans="1:22" x14ac:dyDescent="0.25">
      <c r="A23" s="24">
        <v>27080</v>
      </c>
      <c r="B23" s="23">
        <v>7506.63</v>
      </c>
      <c r="E23" s="24">
        <v>28517</v>
      </c>
      <c r="F23" s="23">
        <v>7453.69</v>
      </c>
      <c r="G23" s="20">
        <v>27081</v>
      </c>
      <c r="H23" s="14">
        <v>7427.1</v>
      </c>
      <c r="K23" s="20">
        <v>29257</v>
      </c>
      <c r="L23" s="14">
        <v>7494.39</v>
      </c>
      <c r="Q23" s="24">
        <v>25968</v>
      </c>
      <c r="R23" s="23">
        <v>7322.06</v>
      </c>
      <c r="S23" s="20">
        <v>36556</v>
      </c>
      <c r="T23" s="14">
        <v>7529.35</v>
      </c>
      <c r="U23" s="25">
        <v>33996</v>
      </c>
      <c r="V23" s="26">
        <v>7503.23</v>
      </c>
    </row>
    <row r="24" spans="1:22" x14ac:dyDescent="0.25">
      <c r="A24" s="24">
        <v>27429</v>
      </c>
      <c r="B24" s="23">
        <v>7506.92</v>
      </c>
      <c r="E24" s="24">
        <v>29257</v>
      </c>
      <c r="F24" s="23">
        <v>7460.06</v>
      </c>
      <c r="G24" s="20">
        <v>27429</v>
      </c>
      <c r="H24" s="14">
        <v>7427.98</v>
      </c>
      <c r="K24" s="20">
        <v>29635</v>
      </c>
      <c r="L24" s="14">
        <v>7503.48</v>
      </c>
      <c r="Q24" s="24">
        <v>26346</v>
      </c>
      <c r="R24" s="23">
        <v>7322.06</v>
      </c>
      <c r="S24" s="20">
        <v>36571</v>
      </c>
      <c r="T24" s="14">
        <v>7529.38</v>
      </c>
    </row>
    <row r="25" spans="1:22" x14ac:dyDescent="0.25">
      <c r="A25" s="24">
        <v>27794</v>
      </c>
      <c r="B25" s="23">
        <v>7505.04</v>
      </c>
      <c r="E25" s="24">
        <v>29635</v>
      </c>
      <c r="F25" s="23">
        <v>7456.87</v>
      </c>
      <c r="G25" s="20">
        <v>27793</v>
      </c>
      <c r="H25" s="14">
        <v>7430.08</v>
      </c>
      <c r="K25" s="20">
        <v>30343</v>
      </c>
      <c r="L25" s="14">
        <v>7497.38</v>
      </c>
      <c r="Q25" s="24">
        <v>27085</v>
      </c>
      <c r="R25" s="23">
        <v>7324.7</v>
      </c>
      <c r="S25" s="20">
        <v>36585</v>
      </c>
      <c r="T25" s="14">
        <v>7529.38</v>
      </c>
    </row>
    <row r="26" spans="1:22" x14ac:dyDescent="0.25">
      <c r="A26" s="24">
        <v>28152</v>
      </c>
      <c r="B26" s="23">
        <v>7506.71</v>
      </c>
      <c r="E26" s="24">
        <v>30342</v>
      </c>
      <c r="F26" s="23">
        <v>7459.77</v>
      </c>
      <c r="G26" s="20">
        <v>28517</v>
      </c>
      <c r="H26" s="14">
        <v>7427.27</v>
      </c>
      <c r="K26" s="20">
        <v>33994</v>
      </c>
      <c r="L26" s="14">
        <v>7522.18</v>
      </c>
      <c r="Q26" s="24">
        <v>27429</v>
      </c>
      <c r="R26" s="23">
        <v>7327.71</v>
      </c>
      <c r="S26" s="20">
        <v>36831</v>
      </c>
      <c r="T26" s="14">
        <v>7529.28</v>
      </c>
    </row>
    <row r="27" spans="1:22" x14ac:dyDescent="0.25">
      <c r="A27" s="24">
        <v>28517</v>
      </c>
      <c r="B27" s="23">
        <v>7506.47</v>
      </c>
      <c r="E27" s="24">
        <v>31818</v>
      </c>
      <c r="F27" s="23">
        <v>7472.34</v>
      </c>
      <c r="G27" s="20">
        <v>29256</v>
      </c>
      <c r="H27" s="14">
        <v>7427.32</v>
      </c>
      <c r="K27" s="20">
        <v>37672</v>
      </c>
      <c r="L27" s="14">
        <v>7495.35</v>
      </c>
      <c r="Q27" s="24">
        <v>28517</v>
      </c>
      <c r="R27" s="23">
        <v>7325.86</v>
      </c>
      <c r="S27" s="20">
        <v>36844</v>
      </c>
      <c r="T27" s="14">
        <v>7529.19</v>
      </c>
    </row>
    <row r="28" spans="1:22" x14ac:dyDescent="0.25">
      <c r="A28" s="24">
        <v>29256</v>
      </c>
      <c r="B28" s="23">
        <v>7507.13</v>
      </c>
      <c r="E28" s="24">
        <v>33994</v>
      </c>
      <c r="F28" s="23">
        <v>7470.73</v>
      </c>
      <c r="G28" s="20">
        <v>29635</v>
      </c>
      <c r="H28" s="14">
        <v>7428.41</v>
      </c>
      <c r="Q28" s="24">
        <v>29256</v>
      </c>
      <c r="R28" s="23">
        <v>7324.66</v>
      </c>
      <c r="S28" s="20">
        <v>36860</v>
      </c>
      <c r="T28" s="14">
        <v>7529.21</v>
      </c>
    </row>
    <row r="29" spans="1:22" x14ac:dyDescent="0.25">
      <c r="A29" s="24">
        <v>29635</v>
      </c>
      <c r="B29" s="23">
        <v>7507.61</v>
      </c>
      <c r="E29" s="24">
        <v>34381</v>
      </c>
      <c r="F29" s="23">
        <v>7474.49</v>
      </c>
      <c r="G29" s="20">
        <v>30341</v>
      </c>
      <c r="H29" s="14">
        <v>7429.11</v>
      </c>
      <c r="Q29" s="24">
        <v>29636</v>
      </c>
      <c r="R29" s="23">
        <v>7321.45</v>
      </c>
      <c r="S29" s="20">
        <v>36879</v>
      </c>
      <c r="T29" s="14">
        <v>7528.98</v>
      </c>
    </row>
    <row r="30" spans="1:22" x14ac:dyDescent="0.25">
      <c r="A30" s="24">
        <v>30341</v>
      </c>
      <c r="B30" s="23">
        <v>7507.81</v>
      </c>
      <c r="E30" s="24">
        <v>20400</v>
      </c>
      <c r="F30" s="23">
        <v>7458.73</v>
      </c>
      <c r="G30" s="20">
        <v>31068</v>
      </c>
      <c r="H30" s="14">
        <v>7432.88</v>
      </c>
      <c r="Q30" s="24">
        <v>30341</v>
      </c>
      <c r="R30" s="23">
        <v>7324.9</v>
      </c>
      <c r="S30" s="20">
        <v>36889</v>
      </c>
      <c r="T30" s="14">
        <v>7528.94</v>
      </c>
    </row>
    <row r="31" spans="1:22" x14ac:dyDescent="0.25">
      <c r="A31" s="25">
        <v>33995</v>
      </c>
      <c r="B31" s="26">
        <v>7510.2</v>
      </c>
      <c r="E31" s="24">
        <v>20505</v>
      </c>
      <c r="F31" s="23">
        <v>7458.65</v>
      </c>
      <c r="G31" s="20">
        <v>31818</v>
      </c>
      <c r="H31" s="14">
        <v>7436.23</v>
      </c>
      <c r="Q31" s="25">
        <v>42685</v>
      </c>
      <c r="R31" s="26">
        <v>7324.08</v>
      </c>
      <c r="S31" s="20">
        <v>36900</v>
      </c>
      <c r="T31" s="14">
        <v>7528.92</v>
      </c>
    </row>
    <row r="32" spans="1:22" x14ac:dyDescent="0.25">
      <c r="E32" s="24">
        <v>20865</v>
      </c>
      <c r="F32" s="23">
        <v>7455.73</v>
      </c>
      <c r="G32" s="20">
        <v>33660</v>
      </c>
      <c r="H32" s="14">
        <v>7437.36</v>
      </c>
      <c r="S32" s="20">
        <v>36921</v>
      </c>
      <c r="T32" s="14">
        <v>7528.97</v>
      </c>
    </row>
    <row r="33" spans="5:20" x14ac:dyDescent="0.25">
      <c r="E33" s="24">
        <v>21234</v>
      </c>
      <c r="F33" s="23">
        <v>7460.12</v>
      </c>
      <c r="G33" s="20">
        <v>33995</v>
      </c>
      <c r="H33" s="14">
        <v>7438.59</v>
      </c>
      <c r="S33" s="20">
        <v>36929</v>
      </c>
      <c r="T33" s="14">
        <v>7528.93</v>
      </c>
    </row>
    <row r="34" spans="5:20" x14ac:dyDescent="0.25">
      <c r="E34" s="24">
        <v>21591</v>
      </c>
      <c r="F34" s="23">
        <v>7460.51</v>
      </c>
      <c r="G34" s="20">
        <v>34752</v>
      </c>
      <c r="H34" s="14">
        <v>7440.44</v>
      </c>
      <c r="S34" s="20">
        <v>36949</v>
      </c>
      <c r="T34" s="14">
        <v>7528.8</v>
      </c>
    </row>
    <row r="35" spans="5:20" x14ac:dyDescent="0.25">
      <c r="E35" s="24">
        <v>21948</v>
      </c>
      <c r="F35" s="23">
        <v>7459.81</v>
      </c>
      <c r="G35" s="20">
        <v>35111</v>
      </c>
      <c r="H35" s="14">
        <v>7440.74</v>
      </c>
      <c r="S35" s="20">
        <v>37210</v>
      </c>
      <c r="T35" s="14">
        <v>7528.68</v>
      </c>
    </row>
    <row r="36" spans="5:20" x14ac:dyDescent="0.25">
      <c r="E36" s="24">
        <v>22318</v>
      </c>
      <c r="F36" s="23">
        <v>7460.47</v>
      </c>
      <c r="G36" s="20">
        <v>35426</v>
      </c>
      <c r="H36" s="14">
        <v>7440.58</v>
      </c>
      <c r="S36" s="20">
        <v>37244</v>
      </c>
      <c r="T36" s="14">
        <v>7528.6</v>
      </c>
    </row>
    <row r="37" spans="5:20" x14ac:dyDescent="0.25">
      <c r="E37" s="24">
        <v>22696</v>
      </c>
      <c r="F37" s="23">
        <v>7460.57</v>
      </c>
      <c r="G37" s="20">
        <v>35488</v>
      </c>
      <c r="H37" s="14">
        <v>7441.18</v>
      </c>
      <c r="S37" s="20">
        <v>37271</v>
      </c>
      <c r="T37" s="14">
        <v>7528.35</v>
      </c>
    </row>
    <row r="38" spans="5:20" x14ac:dyDescent="0.25">
      <c r="E38" s="24">
        <v>23056</v>
      </c>
      <c r="F38" s="23">
        <v>7455.5</v>
      </c>
      <c r="G38" s="20">
        <v>35793</v>
      </c>
      <c r="H38" s="14">
        <v>7440.19</v>
      </c>
      <c r="S38" s="20">
        <v>37282</v>
      </c>
      <c r="T38" s="14">
        <v>7528.63</v>
      </c>
    </row>
    <row r="39" spans="5:20" x14ac:dyDescent="0.25">
      <c r="E39" s="24">
        <v>24145</v>
      </c>
      <c r="F39" s="23">
        <v>7456</v>
      </c>
      <c r="G39" s="20">
        <v>35853</v>
      </c>
      <c r="H39" s="14">
        <v>7440.69</v>
      </c>
      <c r="S39" s="20">
        <v>37291</v>
      </c>
      <c r="T39" s="14">
        <v>7528.57</v>
      </c>
    </row>
    <row r="40" spans="5:20" x14ac:dyDescent="0.25">
      <c r="E40" s="24">
        <v>24513</v>
      </c>
      <c r="F40" s="23">
        <v>7455.88</v>
      </c>
      <c r="G40" s="20">
        <v>36129</v>
      </c>
      <c r="H40" s="14">
        <v>7439.86</v>
      </c>
      <c r="S40" s="20">
        <v>37300</v>
      </c>
      <c r="T40" s="14">
        <v>7528.55</v>
      </c>
    </row>
    <row r="41" spans="5:20" x14ac:dyDescent="0.25">
      <c r="E41" s="24">
        <v>25596</v>
      </c>
      <c r="F41" s="23">
        <v>7455.08</v>
      </c>
      <c r="G41" s="20">
        <v>36160</v>
      </c>
      <c r="H41" s="14">
        <v>7439.91</v>
      </c>
      <c r="S41" s="20">
        <v>37315</v>
      </c>
      <c r="T41" s="14">
        <v>7528.68</v>
      </c>
    </row>
    <row r="42" spans="5:20" x14ac:dyDescent="0.25">
      <c r="E42" s="24">
        <v>25968</v>
      </c>
      <c r="F42" s="23">
        <v>7458.26</v>
      </c>
      <c r="G42" s="20">
        <v>36165</v>
      </c>
      <c r="H42" s="14">
        <v>7440.08</v>
      </c>
      <c r="S42" s="20">
        <v>37592</v>
      </c>
      <c r="T42" s="14">
        <v>7527.87</v>
      </c>
    </row>
    <row r="43" spans="5:20" x14ac:dyDescent="0.25">
      <c r="E43" s="24">
        <v>26346</v>
      </c>
      <c r="F43" s="23">
        <v>7456.36</v>
      </c>
      <c r="G43" s="20">
        <v>36190</v>
      </c>
      <c r="H43" s="14">
        <v>7440.12</v>
      </c>
      <c r="S43" s="20">
        <v>37672</v>
      </c>
      <c r="T43" s="14">
        <v>7527.8</v>
      </c>
    </row>
    <row r="44" spans="5:20" x14ac:dyDescent="0.25">
      <c r="E44" s="24">
        <v>26716</v>
      </c>
      <c r="F44" s="23">
        <v>7455.35</v>
      </c>
      <c r="G44" s="20">
        <v>36199</v>
      </c>
      <c r="H44" s="14">
        <v>7440.3</v>
      </c>
      <c r="S44" s="20">
        <v>39868</v>
      </c>
      <c r="T44" s="14">
        <v>7523.71</v>
      </c>
    </row>
    <row r="45" spans="5:20" x14ac:dyDescent="0.25">
      <c r="E45" s="24">
        <v>27081</v>
      </c>
      <c r="F45" s="23">
        <v>7455.78</v>
      </c>
      <c r="G45" s="20">
        <v>36465</v>
      </c>
      <c r="H45" s="14">
        <v>7439.91</v>
      </c>
    </row>
    <row r="46" spans="5:20" x14ac:dyDescent="0.25">
      <c r="E46" s="24">
        <v>27429</v>
      </c>
      <c r="F46" s="23">
        <v>7455.73</v>
      </c>
      <c r="G46" s="20">
        <v>36494</v>
      </c>
      <c r="H46" s="14">
        <v>7439.89</v>
      </c>
    </row>
    <row r="47" spans="5:20" x14ac:dyDescent="0.25">
      <c r="E47" s="24">
        <v>27794</v>
      </c>
      <c r="F47" s="23">
        <v>7457.53</v>
      </c>
      <c r="G47" s="20">
        <v>36524</v>
      </c>
      <c r="H47" s="14">
        <v>7440.23</v>
      </c>
    </row>
    <row r="48" spans="5:20" x14ac:dyDescent="0.25">
      <c r="E48" s="24">
        <v>28153</v>
      </c>
      <c r="F48" s="23">
        <v>7456.77</v>
      </c>
      <c r="G48" s="20">
        <v>36556</v>
      </c>
      <c r="H48" s="14">
        <v>7440.34</v>
      </c>
    </row>
    <row r="49" spans="5:8" x14ac:dyDescent="0.25">
      <c r="E49" s="24">
        <v>28517</v>
      </c>
      <c r="F49" s="23">
        <v>7453.69</v>
      </c>
      <c r="G49" s="20">
        <v>36585</v>
      </c>
      <c r="H49" s="14">
        <v>7440.39</v>
      </c>
    </row>
    <row r="50" spans="5:8" x14ac:dyDescent="0.25">
      <c r="E50" s="24">
        <v>29257</v>
      </c>
      <c r="F50" s="23">
        <v>7460.06</v>
      </c>
      <c r="G50" s="20">
        <v>36832</v>
      </c>
      <c r="H50" s="14">
        <v>7440.31</v>
      </c>
    </row>
    <row r="51" spans="5:8" x14ac:dyDescent="0.25">
      <c r="E51" s="24">
        <v>29635</v>
      </c>
      <c r="F51" s="23">
        <v>7456.87</v>
      </c>
      <c r="G51" s="20">
        <v>36860</v>
      </c>
      <c r="H51" s="14">
        <v>7440.09</v>
      </c>
    </row>
    <row r="52" spans="5:8" x14ac:dyDescent="0.25">
      <c r="E52" s="24">
        <v>30342</v>
      </c>
      <c r="F52" s="23">
        <v>7459.77</v>
      </c>
      <c r="G52" s="20">
        <v>36889</v>
      </c>
      <c r="H52" s="14">
        <v>7439.99</v>
      </c>
    </row>
    <row r="53" spans="5:8" x14ac:dyDescent="0.25">
      <c r="E53" s="24">
        <v>31818</v>
      </c>
      <c r="F53" s="23">
        <v>7472.34</v>
      </c>
      <c r="G53" s="20">
        <v>36921</v>
      </c>
      <c r="H53" s="14">
        <v>7440.52</v>
      </c>
    </row>
    <row r="54" spans="5:8" x14ac:dyDescent="0.25">
      <c r="E54" s="24">
        <v>33994</v>
      </c>
      <c r="F54" s="23">
        <v>7470.73</v>
      </c>
      <c r="G54" s="20">
        <v>36949</v>
      </c>
      <c r="H54" s="14">
        <v>7440.22</v>
      </c>
    </row>
    <row r="55" spans="5:8" x14ac:dyDescent="0.25">
      <c r="E55" s="25">
        <v>34381</v>
      </c>
      <c r="F55" s="26">
        <v>7474.49</v>
      </c>
      <c r="G55" s="20">
        <v>37282</v>
      </c>
      <c r="H55" s="14">
        <v>7439.69</v>
      </c>
    </row>
    <row r="56" spans="5:8" x14ac:dyDescent="0.25">
      <c r="G56" s="20">
        <v>37672</v>
      </c>
      <c r="H56" s="14">
        <v>7440.38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Explanation</vt:lpstr>
      <vt:lpstr>Statistics</vt:lpstr>
      <vt:lpstr>Well Information</vt:lpstr>
      <vt:lpstr>QA QC water levels</vt:lpstr>
      <vt:lpstr>Median water levels</vt:lpstr>
      <vt:lpstr>NMBGMR water levels Fall 2017</vt:lpstr>
      <vt:lpstr>NMOSE 1980s SWL</vt:lpstr>
      <vt:lpstr>NMOSE 2010s SWL</vt:lpstr>
      <vt:lpstr>Hydrograph data</vt:lpstr>
      <vt:lpstr>'Hydrograph data'!_11_SV_hydrographs_from_sigmaplot</vt:lpstr>
      <vt:lpstr>'Median water levels'!alls_wells_data_and_medians_no_irr_no_flags</vt:lpstr>
      <vt:lpstr>'NMBGMR water levels Fall 2017'!nmbgmr_wells_meas_fall_2017_spring_2018</vt:lpstr>
      <vt:lpstr>'NMOSE 2010s SWL'!ose_wells_swls_for_2010s_map_1_OSE_wells_20170828</vt:lpstr>
      <vt:lpstr>'QA QC water levels'!sv_qa_qc_wls_no_Q_1950s_1980s_2010s</vt:lpstr>
      <vt:lpstr>'Well Information'!sv_qa_qc_wls_no_Q_1950s_1980s_2010s_well_info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2019-02-05T22:52:54Z</dcterms:created>
  <dcterms:modified xsi:type="dcterms:W3CDTF">2019-10-15T20:05:17Z</dcterms:modified>
</cp:coreProperties>
</file>