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nger.NMBGMR\Desktop\ginger_data\Documents\criticalminerals\CritMinUSGScontract\2021\Delieverables\"/>
    </mc:Choice>
  </mc:AlternateContent>
  <bookViews>
    <workbookView xWindow="0" yWindow="0" windowWidth="15530" windowHeight="6040"/>
  </bookViews>
  <sheets>
    <sheet name="Location data" sheetId="2" r:id="rId1"/>
    <sheet name="LithLog" sheetId="1" r:id="rId2"/>
    <sheet name="Chemistry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40" i="3" l="1"/>
  <c r="BB39" i="3"/>
  <c r="BB38" i="3"/>
  <c r="BB37" i="3"/>
  <c r="BB36" i="3"/>
  <c r="BB35" i="3"/>
  <c r="BB34" i="3"/>
  <c r="BB33" i="3"/>
  <c r="BB32" i="3"/>
  <c r="BB31" i="3"/>
  <c r="BB30" i="3"/>
  <c r="BB29" i="3"/>
  <c r="BB28" i="3"/>
  <c r="BB27" i="3"/>
  <c r="BB26" i="3"/>
  <c r="BB25" i="3"/>
  <c r="BB24" i="3"/>
  <c r="BB23" i="3"/>
  <c r="BB22" i="3"/>
  <c r="BB21" i="3"/>
  <c r="BB20" i="3"/>
  <c r="BB19" i="3"/>
  <c r="BB18" i="3"/>
  <c r="BB17" i="3"/>
  <c r="BB16" i="3"/>
  <c r="BB15" i="3"/>
  <c r="BB14" i="3"/>
  <c r="BB13" i="3"/>
  <c r="BB12" i="3"/>
  <c r="BB11" i="3"/>
  <c r="BB10" i="3"/>
  <c r="BB9" i="3"/>
  <c r="BB8" i="3"/>
  <c r="BB7" i="3"/>
  <c r="BB6" i="3"/>
  <c r="BB5" i="3"/>
  <c r="BB4" i="3"/>
  <c r="BB3" i="3"/>
</calcChain>
</file>

<file path=xl/sharedStrings.xml><?xml version="1.0" encoding="utf-8"?>
<sst xmlns="http://schemas.openxmlformats.org/spreadsheetml/2006/main" count="1011" uniqueCount="289">
  <si>
    <t>Lithology</t>
  </si>
  <si>
    <t>Color</t>
  </si>
  <si>
    <t>Texture</t>
  </si>
  <si>
    <t>Phenocryst Size</t>
  </si>
  <si>
    <t>Phenocryst Shape</t>
  </si>
  <si>
    <t>Alteration/Weathering</t>
  </si>
  <si>
    <t>Structure/Orientation</t>
  </si>
  <si>
    <t>Hardness</t>
  </si>
  <si>
    <t>Mineralogy</t>
  </si>
  <si>
    <t>Fracture Frequency</t>
  </si>
  <si>
    <t>Comments</t>
  </si>
  <si>
    <t>Feldspar Color</t>
  </si>
  <si>
    <t>% Recovered</t>
  </si>
  <si>
    <t>0-18</t>
  </si>
  <si>
    <t>18-31</t>
  </si>
  <si>
    <t>31-32</t>
  </si>
  <si>
    <t>43-63</t>
  </si>
  <si>
    <t>32-43</t>
  </si>
  <si>
    <t>63-68</t>
  </si>
  <si>
    <t>68-70</t>
  </si>
  <si>
    <t>70-73</t>
  </si>
  <si>
    <t>73-77</t>
  </si>
  <si>
    <t>77-78</t>
  </si>
  <si>
    <t>78-85</t>
  </si>
  <si>
    <t>85-89</t>
  </si>
  <si>
    <t>89-96</t>
  </si>
  <si>
    <t>96-104</t>
  </si>
  <si>
    <t>104-114</t>
  </si>
  <si>
    <t>114-133</t>
  </si>
  <si>
    <t>133-135</t>
  </si>
  <si>
    <t>135-143</t>
  </si>
  <si>
    <t>143-150</t>
  </si>
  <si>
    <t>150-169</t>
  </si>
  <si>
    <t>5-10</t>
  </si>
  <si>
    <t>10-20</t>
  </si>
  <si>
    <t>80</t>
  </si>
  <si>
    <t>15</t>
  </si>
  <si>
    <t>10</t>
  </si>
  <si>
    <t>85</t>
  </si>
  <si>
    <t>90</t>
  </si>
  <si>
    <t>70</t>
  </si>
  <si>
    <t>10-25</t>
  </si>
  <si>
    <t>75</t>
  </si>
  <si>
    <t>60</t>
  </si>
  <si>
    <t>Diorite</t>
  </si>
  <si>
    <t>Fenitized Diorite</t>
  </si>
  <si>
    <t>Diorite + minor Carbonatite</t>
  </si>
  <si>
    <t>Diorite + Carbonatite</t>
  </si>
  <si>
    <t>Altered Diorite + Carbonatite</t>
  </si>
  <si>
    <t>Carbonate Mud</t>
  </si>
  <si>
    <t>Diorite +  Quartz + minor Carbonatite</t>
  </si>
  <si>
    <t>Altered Diorite + minor Carbonatite</t>
  </si>
  <si>
    <t>7.5R 4/1</t>
  </si>
  <si>
    <t>2.5YR 5/2</t>
  </si>
  <si>
    <t>N2.5/ to 7.5YR 8/2</t>
  </si>
  <si>
    <t>2.5R 5/4</t>
  </si>
  <si>
    <t>7.5R 5/1</t>
  </si>
  <si>
    <t>N2.5/</t>
  </si>
  <si>
    <t>N5/</t>
  </si>
  <si>
    <t>5GY 5/1</t>
  </si>
  <si>
    <t>N3/</t>
  </si>
  <si>
    <t>5GY 4/1</t>
  </si>
  <si>
    <t>7.5R 2.5/1</t>
  </si>
  <si>
    <t>N4/</t>
  </si>
  <si>
    <t>7.5YR 5/2</t>
  </si>
  <si>
    <t>2.5R 6/4</t>
  </si>
  <si>
    <t>7.5YR 7/3</t>
  </si>
  <si>
    <t>7.5R 7/6</t>
  </si>
  <si>
    <t>7.5R 8/1</t>
  </si>
  <si>
    <t>7.5R 8/3</t>
  </si>
  <si>
    <t>7.5YR 8/2</t>
  </si>
  <si>
    <t>7.5R 8/6</t>
  </si>
  <si>
    <t>N/A</t>
  </si>
  <si>
    <t>10YR 8/3</t>
  </si>
  <si>
    <t>2.5Y 8/4</t>
  </si>
  <si>
    <t>5G 7/1</t>
  </si>
  <si>
    <t>7.5YR 8/4</t>
  </si>
  <si>
    <t>N8/</t>
  </si>
  <si>
    <t>N6/</t>
  </si>
  <si>
    <t>Massive Equigranular</t>
  </si>
  <si>
    <t>Platy</t>
  </si>
  <si>
    <t>Massive Polygranular</t>
  </si>
  <si>
    <t>Fenitized Diorite + Quartz + minor Carbonatite</t>
  </si>
  <si>
    <t>Muddy</t>
  </si>
  <si>
    <t>1cm</t>
  </si>
  <si>
    <t>0.5cm - 2cm</t>
  </si>
  <si>
    <t>4mm</t>
  </si>
  <si>
    <t>5mm</t>
  </si>
  <si>
    <t>8mm</t>
  </si>
  <si>
    <t>1mm - 8mm</t>
  </si>
  <si>
    <t>3mm</t>
  </si>
  <si>
    <t>1mm</t>
  </si>
  <si>
    <t>6mm</t>
  </si>
  <si>
    <t>5mm, 1.5cm lithics</t>
  </si>
  <si>
    <t>Euhedral</t>
  </si>
  <si>
    <t>Subangular</t>
  </si>
  <si>
    <t>Minor Hematization</t>
  </si>
  <si>
    <t>Major Fenitization</t>
  </si>
  <si>
    <t>Carbonatite Vein Size</t>
  </si>
  <si>
    <t>Minor Fenitization + Minor Weathering</t>
  </si>
  <si>
    <t>Insignificant</t>
  </si>
  <si>
    <t>Minor Fenitization</t>
  </si>
  <si>
    <t>Minor Fenitization + Minor Hematization</t>
  </si>
  <si>
    <t>Extremely Weathered</t>
  </si>
  <si>
    <t>Minor Hematization + Major Weathering</t>
  </si>
  <si>
    <t>Major Weathering + Minor Hematization</t>
  </si>
  <si>
    <t>6mm - 1cm</t>
  </si>
  <si>
    <t>2mm</t>
  </si>
  <si>
    <t>Massive</t>
  </si>
  <si>
    <t>None</t>
  </si>
  <si>
    <t>2-3</t>
  </si>
  <si>
    <t>3</t>
  </si>
  <si>
    <t>4</t>
  </si>
  <si>
    <t>5</t>
  </si>
  <si>
    <t>2</t>
  </si>
  <si>
    <t>6-7</t>
  </si>
  <si>
    <t>8</t>
  </si>
  <si>
    <t>&gt;1mm</t>
  </si>
  <si>
    <t>&gt;5mm</t>
  </si>
  <si>
    <t>50% Pyroxene, 50% Qtz/spar</t>
  </si>
  <si>
    <t>40-50% Pyroxene, 50-60% Qtz/spar</t>
  </si>
  <si>
    <t>30% Pyroxene, 70% Qtz/spar</t>
  </si>
  <si>
    <t>30-60% Pyroxene, 40-70% Qtz/spar</t>
  </si>
  <si>
    <t>80% Pyroxene, 20% Qtz/spar</t>
  </si>
  <si>
    <t>70% Pyroxene, 30% Qtz/spar</t>
  </si>
  <si>
    <t>60% Pyroxene, 40% Qtz/spar</t>
  </si>
  <si>
    <t>60-80% Pyroxene, 20-40% Qtz/spar</t>
  </si>
  <si>
    <t>40% Pyroxene, 60% Qtz/spar</t>
  </si>
  <si>
    <t>Fenitized Diorite + minor Mafic</t>
  </si>
  <si>
    <t>50% Pyroxene, 50% Qtz/spar, CO3 dissolution structures present.</t>
  </si>
  <si>
    <t>Extreme - 1ft left of 20ft section</t>
  </si>
  <si>
    <t>Extreme - 1ft left of 10ft section</t>
  </si>
  <si>
    <t>6/ft</t>
  </si>
  <si>
    <t>8/ft</t>
  </si>
  <si>
    <t>Extreme - 2ft left of 20ft section</t>
  </si>
  <si>
    <t>12/ft</t>
  </si>
  <si>
    <t>4/ft</t>
  </si>
  <si>
    <t>3/ft</t>
  </si>
  <si>
    <t>Extreme - 8in left of 5ft section</t>
  </si>
  <si>
    <t>16/ft</t>
  </si>
  <si>
    <t>24/ft</t>
  </si>
  <si>
    <t>10/ft</t>
  </si>
  <si>
    <t>18/ft</t>
  </si>
  <si>
    <t>9/ft</t>
  </si>
  <si>
    <t>Contact of Upper Unit</t>
  </si>
  <si>
    <t>Gradational</t>
  </si>
  <si>
    <t>Sharp between fractured and consolidated zones</t>
  </si>
  <si>
    <t>Gradational in diorite composition</t>
  </si>
  <si>
    <t>Gradational in fracture number</t>
  </si>
  <si>
    <t>Gradational to more crumbly rock</t>
  </si>
  <si>
    <t>Sharp diorite to mud, gradational in composition to lower unit</t>
  </si>
  <si>
    <t>Gradational in composition</t>
  </si>
  <si>
    <t>Gradational to harder rock</t>
  </si>
  <si>
    <t>Sharply grades into more consolidated rock</t>
  </si>
  <si>
    <t>Sharp and fractured. Mostly lost</t>
  </si>
  <si>
    <t>Gradational in weathering and composition.</t>
  </si>
  <si>
    <t>Sharp contact alteration</t>
  </si>
  <si>
    <t>Gradational into felsic encriched composition</t>
  </si>
  <si>
    <t>Gradational relative to upper unit</t>
  </si>
  <si>
    <t>Typical unaltered Diorite, mild surficial hematization, px rich unit</t>
  </si>
  <si>
    <t>Diorite/granodiorite, feldspars pink/red relative to up and down section; inferred fenite. 23: Weathered fine grained black intrusive, possibly basalt. 24: Carbonate lump with lithic fragments</t>
  </si>
  <si>
    <t>Diorite injected with carbonatite. No obvious fenitization observed, but presence possible. Less px down unit.</t>
  </si>
  <si>
    <t>Diorite fenite with mineralization, sampled for thin section and minID. 42: Marble-like carbonate breccia with diverse lithic fragments, sampled for thin section.</t>
  </si>
  <si>
    <t>Thin granite lens at base of unit. Diorite composition oscillates throughout section. Sampled for thin section.</t>
  </si>
  <si>
    <t xml:space="preserve">Diorite dominated by px. Weathering may be altering px into phlogo/biotite. Carbonatite veins form fractures and permeate section. Minor fenitization observed. </t>
  </si>
  <si>
    <t>Little alteration present. Well consolidated relative to adjacent units. Most qtz/spar saturated diorite in whole hole.</t>
  </si>
  <si>
    <t>Carbonatite veins common. Unfractured compared to proximal sections.</t>
  </si>
  <si>
    <t>Px dominated and highly fractured. Platier, crumbly, and greener compared to overlying unit</t>
  </si>
  <si>
    <t>Silicious/Calcareous, Mica</t>
  </si>
  <si>
    <t>Possibly extremely weathered diorite. Strongly reactive to HCl. This mud is over and underlain by carbonatite intruded diorite which grades sharply into this unit.</t>
  </si>
  <si>
    <t>Weathered/carbonatite intruded diorite. No fenitization observed. Px may be altering to phlogopite.</t>
  </si>
  <si>
    <t>Solid/unfractured compared to adjacent units. Extensively intruded by carbonatite dikelets. Little visible fenitization.</t>
  </si>
  <si>
    <t>Extremely weathered and broken down relative to nearby sections.</t>
  </si>
  <si>
    <t>Dense and unfractured compared to proximal units. Fracture-filling phosphorescent white calcite.</t>
  </si>
  <si>
    <t>Altered section flanked by more consolidated material.</t>
  </si>
  <si>
    <t>Solid. Contains large lithics/phenocrysts of an intrusive.</t>
  </si>
  <si>
    <t>Relatively unfractured for how weathered. Particularly soft and platy section.</t>
  </si>
  <si>
    <t xml:space="preserve">Intrusive lithic fragments present in carbonatite intruded diorite. Sample taken for thin section. </t>
  </si>
  <si>
    <t xml:space="preserve">Saturated in qtz/spar. Section contains a swarm of carbonatite dikelets no greater than 0.5cm in size. </t>
  </si>
  <si>
    <t xml:space="preserve">Saturated in qtz/spar. &gt;0.5cm carbonatite veins forming fractures. </t>
  </si>
  <si>
    <t>Depth (ft)</t>
  </si>
  <si>
    <t>API</t>
  </si>
  <si>
    <t>N_S</t>
  </si>
  <si>
    <t>E_W</t>
  </si>
  <si>
    <t>Footage</t>
  </si>
  <si>
    <t>County</t>
  </si>
  <si>
    <t>Type</t>
  </si>
  <si>
    <t>Status</t>
  </si>
  <si>
    <t>Sample</t>
  </si>
  <si>
    <t>Core Fm</t>
  </si>
  <si>
    <t>Age</t>
  </si>
  <si>
    <t>Total Boxes</t>
  </si>
  <si>
    <t>Building</t>
  </si>
  <si>
    <t>Shelf</t>
  </si>
  <si>
    <t>Feet</t>
  </si>
  <si>
    <t>S</t>
  </si>
  <si>
    <t>W</t>
  </si>
  <si>
    <t>Socorro</t>
  </si>
  <si>
    <t>Lemitar Mtns (Ginger M)</t>
  </si>
  <si>
    <t>Lem-1 (2)</t>
  </si>
  <si>
    <t>Uranium</t>
  </si>
  <si>
    <t>0-169</t>
  </si>
  <si>
    <t>Core</t>
  </si>
  <si>
    <t>D</t>
  </si>
  <si>
    <t>R11, E8-E10, F1</t>
  </si>
  <si>
    <t>Ba</t>
  </si>
  <si>
    <t>Ce</t>
  </si>
  <si>
    <t>Co</t>
  </si>
  <si>
    <t>Cr</t>
  </si>
  <si>
    <t>Cs</t>
  </si>
  <si>
    <t>Dy</t>
  </si>
  <si>
    <t>Er</t>
  </si>
  <si>
    <t>Eu</t>
  </si>
  <si>
    <t>Ga</t>
  </si>
  <si>
    <t>Gd</t>
  </si>
  <si>
    <t>Hf</t>
  </si>
  <si>
    <t>Ho</t>
  </si>
  <si>
    <t>La</t>
  </si>
  <si>
    <t>Lu</t>
  </si>
  <si>
    <t>Mo</t>
  </si>
  <si>
    <t>Nb</t>
  </si>
  <si>
    <t>Nd</t>
  </si>
  <si>
    <t>Pr</t>
  </si>
  <si>
    <t>Rb</t>
  </si>
  <si>
    <t>Sm</t>
  </si>
  <si>
    <t>Sn</t>
  </si>
  <si>
    <t>Sr</t>
  </si>
  <si>
    <t>Ta</t>
  </si>
  <si>
    <t>Tb</t>
  </si>
  <si>
    <t>Th</t>
  </si>
  <si>
    <t>Tl</t>
  </si>
  <si>
    <t>Tm</t>
  </si>
  <si>
    <t>U</t>
  </si>
  <si>
    <t>V</t>
  </si>
  <si>
    <t>Y</t>
  </si>
  <si>
    <t>Yb</t>
  </si>
  <si>
    <t>Zr</t>
  </si>
  <si>
    <t>kg</t>
  </si>
  <si>
    <t>ppm</t>
  </si>
  <si>
    <t>&lt;10</t>
  </si>
  <si>
    <t>&lt;0.5</t>
  </si>
  <si>
    <t>&lt;2</t>
  </si>
  <si>
    <t xml:space="preserve">SAMPLE </t>
  </si>
  <si>
    <t>Project</t>
  </si>
  <si>
    <t>Area</t>
  </si>
  <si>
    <t>Reference</t>
  </si>
  <si>
    <t>Date collected</t>
  </si>
  <si>
    <t>Date analyzed</t>
  </si>
  <si>
    <t>Chem Lab File No.</t>
  </si>
  <si>
    <t>Latitude</t>
  </si>
  <si>
    <t>Longitude</t>
  </si>
  <si>
    <t>Coordinate system</t>
  </si>
  <si>
    <t>State</t>
  </si>
  <si>
    <t>lithology</t>
  </si>
  <si>
    <t>Mineral system</t>
  </si>
  <si>
    <t>Deposit type(s) (from Mineral Systems table)</t>
  </si>
  <si>
    <t>method collected</t>
  </si>
  <si>
    <t>sample source</t>
  </si>
  <si>
    <t>TREE</t>
  </si>
  <si>
    <t>Units</t>
  </si>
  <si>
    <t>Lemitar</t>
  </si>
  <si>
    <t>Lemitar Mountains</t>
  </si>
  <si>
    <t>New Mexico</t>
  </si>
  <si>
    <t>data and core from Strategic Resources, Inc.</t>
  </si>
  <si>
    <t>na</t>
  </si>
  <si>
    <t>NAD27</t>
  </si>
  <si>
    <t>Magmatic REE</t>
  </si>
  <si>
    <t>Carbonatite</t>
  </si>
  <si>
    <t>ft</t>
  </si>
  <si>
    <t>split</t>
  </si>
  <si>
    <t>Township</t>
  </si>
  <si>
    <t>Range</t>
  </si>
  <si>
    <t>Section</t>
  </si>
  <si>
    <t>Strategic Resources, Red Basin LLC</t>
  </si>
  <si>
    <t>Original Operator</t>
  </si>
  <si>
    <t>Original Well Name</t>
  </si>
  <si>
    <t>Original Well No</t>
  </si>
  <si>
    <t>Total Depth (ft)</t>
  </si>
  <si>
    <t>Core ID</t>
  </si>
  <si>
    <t>Sample Interval</t>
  </si>
  <si>
    <t>Proterozoic</t>
  </si>
  <si>
    <t>gabbro, carbonatite</t>
  </si>
  <si>
    <t>See file for Gamma-Res log and Assay Results.</t>
  </si>
  <si>
    <t>Comment Other</t>
  </si>
  <si>
    <t>Comment Core</t>
  </si>
  <si>
    <t>core (stored at NMBGMR)</t>
  </si>
  <si>
    <t>recieved weight</t>
  </si>
  <si>
    <t xml:space="preserve">approximate begin depth </t>
  </si>
  <si>
    <t xml:space="preserve">approximate end depth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</si>
</sst>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Font="1"/>
    <xf numFmtId="49" fontId="2" fillId="0" borderId="0" xfId="0" applyNumberFormat="1" applyFont="1"/>
    <xf numFmtId="0" fontId="2" fillId="0" borderId="0" xfId="0" applyNumberFormat="1" applyFont="1"/>
    <xf numFmtId="0" fontId="1" fillId="0" borderId="0" xfId="0" applyFont="1" applyAlignment="1">
      <alignment horizontal="center"/>
    </xf>
    <xf numFmtId="1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"/>
  <sheetViews>
    <sheetView tabSelected="1" workbookViewId="0">
      <selection activeCell="G2" sqref="G2:H2"/>
    </sheetView>
  </sheetViews>
  <sheetFormatPr defaultRowHeight="14" x14ac:dyDescent="0.3"/>
  <cols>
    <col min="1" max="1" width="8.7265625" style="6"/>
    <col min="2" max="2" width="10.90625" style="6" customWidth="1"/>
    <col min="3" max="6" width="8.7265625" style="6"/>
    <col min="7" max="7" width="9.36328125" style="6" bestFit="1" customWidth="1"/>
    <col min="8" max="8" width="11" style="6" bestFit="1" customWidth="1"/>
    <col min="9" max="9" width="10.54296875" style="6" customWidth="1"/>
    <col min="10" max="11" width="8.7265625" style="6"/>
    <col min="12" max="12" width="14.1796875" style="6" customWidth="1"/>
    <col min="13" max="13" width="11.7265625" style="6" customWidth="1"/>
    <col min="14" max="14" width="8.7265625" style="6"/>
    <col min="15" max="15" width="10.08984375" style="6" customWidth="1"/>
    <col min="16" max="20" width="8.7265625" style="6"/>
    <col min="21" max="21" width="10.90625" style="6" customWidth="1"/>
    <col min="22" max="22" width="10.36328125" style="6" customWidth="1"/>
    <col min="23" max="26" width="8.7265625" style="6"/>
    <col min="27" max="27" width="24.08984375" style="6" customWidth="1"/>
    <col min="28" max="28" width="15.26953125" style="6" customWidth="1"/>
    <col min="29" max="16384" width="8.7265625" style="6"/>
  </cols>
  <sheetData>
    <row r="1" spans="1:28" s="3" customFormat="1" ht="28" x14ac:dyDescent="0.3">
      <c r="A1" s="3" t="s">
        <v>181</v>
      </c>
      <c r="B1" s="3" t="s">
        <v>270</v>
      </c>
      <c r="C1" s="3" t="s">
        <v>182</v>
      </c>
      <c r="D1" s="3" t="s">
        <v>271</v>
      </c>
      <c r="E1" s="3" t="s">
        <v>183</v>
      </c>
      <c r="F1" s="3" t="s">
        <v>272</v>
      </c>
      <c r="G1" s="3" t="s">
        <v>249</v>
      </c>
      <c r="H1" s="3" t="s">
        <v>250</v>
      </c>
      <c r="I1" s="3" t="s">
        <v>251</v>
      </c>
      <c r="J1" s="3" t="s">
        <v>184</v>
      </c>
      <c r="K1" s="3" t="s">
        <v>185</v>
      </c>
      <c r="L1" s="3" t="s">
        <v>274</v>
      </c>
      <c r="M1" s="3" t="s">
        <v>275</v>
      </c>
      <c r="N1" s="3" t="s">
        <v>276</v>
      </c>
      <c r="O1" s="3" t="s">
        <v>277</v>
      </c>
      <c r="P1" s="3" t="s">
        <v>186</v>
      </c>
      <c r="Q1" s="3" t="s">
        <v>187</v>
      </c>
      <c r="R1" s="3" t="s">
        <v>278</v>
      </c>
      <c r="S1" s="3" t="s">
        <v>279</v>
      </c>
      <c r="T1" s="3" t="s">
        <v>188</v>
      </c>
      <c r="U1" s="3" t="s">
        <v>189</v>
      </c>
      <c r="V1" s="3" t="s">
        <v>190</v>
      </c>
      <c r="W1" s="3" t="s">
        <v>191</v>
      </c>
      <c r="X1" s="3" t="s">
        <v>192</v>
      </c>
      <c r="Y1" s="3" t="s">
        <v>193</v>
      </c>
      <c r="Z1" s="3" t="s">
        <v>194</v>
      </c>
      <c r="AA1" s="3" t="s">
        <v>284</v>
      </c>
      <c r="AB1" s="3" t="s">
        <v>283</v>
      </c>
    </row>
    <row r="2" spans="1:28" s="4" customFormat="1" ht="50.5" customHeight="1" x14ac:dyDescent="0.35">
      <c r="B2" s="4">
        <v>2</v>
      </c>
      <c r="C2" s="4" t="s">
        <v>195</v>
      </c>
      <c r="D2" s="4">
        <v>1</v>
      </c>
      <c r="E2" s="4" t="s">
        <v>196</v>
      </c>
      <c r="F2" s="5">
        <v>7</v>
      </c>
      <c r="G2" s="5">
        <v>34.153860999999999</v>
      </c>
      <c r="H2" s="5">
        <v>-106.983847</v>
      </c>
      <c r="I2" s="5" t="s">
        <v>265</v>
      </c>
      <c r="J2" s="4" t="s">
        <v>201</v>
      </c>
      <c r="K2" s="4" t="s">
        <v>197</v>
      </c>
      <c r="L2" s="4" t="s">
        <v>273</v>
      </c>
      <c r="M2" s="4" t="s">
        <v>198</v>
      </c>
      <c r="N2" s="4" t="s">
        <v>199</v>
      </c>
      <c r="O2" s="4">
        <v>169</v>
      </c>
      <c r="P2" s="4" t="s">
        <v>200</v>
      </c>
      <c r="R2" s="4">
        <v>1903</v>
      </c>
      <c r="S2" s="4" t="s">
        <v>201</v>
      </c>
      <c r="T2" s="4" t="s">
        <v>202</v>
      </c>
      <c r="U2" s="4" t="s">
        <v>281</v>
      </c>
      <c r="V2" s="4" t="s">
        <v>280</v>
      </c>
      <c r="W2" s="4">
        <v>10</v>
      </c>
      <c r="X2" s="4" t="s">
        <v>203</v>
      </c>
      <c r="Y2" s="4" t="s">
        <v>204</v>
      </c>
      <c r="Z2" s="4">
        <v>169</v>
      </c>
      <c r="AA2" s="4" t="s">
        <v>282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zoomScaleNormal="100" workbookViewId="0">
      <selection activeCell="C8" sqref="C8"/>
    </sheetView>
  </sheetViews>
  <sheetFormatPr defaultRowHeight="14" x14ac:dyDescent="0.3"/>
  <cols>
    <col min="1" max="1" width="8.6328125" style="6" customWidth="1"/>
    <col min="2" max="2" width="12.6328125" style="10" customWidth="1"/>
    <col min="3" max="3" width="43.26953125" style="10" customWidth="1"/>
    <col min="4" max="4" width="16.54296875" style="6" customWidth="1"/>
    <col min="5" max="5" width="14.453125" style="6" customWidth="1"/>
    <col min="6" max="6" width="36.54296875" style="6" customWidth="1"/>
    <col min="7" max="7" width="17.453125" style="6" customWidth="1"/>
    <col min="8" max="8" width="16.453125" style="6" customWidth="1"/>
    <col min="9" max="9" width="38.7265625" style="6" customWidth="1"/>
    <col min="10" max="10" width="21" style="6" customWidth="1"/>
    <col min="11" max="11" width="20.1796875" style="6" customWidth="1"/>
    <col min="12" max="12" width="11.453125" style="10" customWidth="1"/>
    <col min="13" max="13" width="76.1796875" style="6" customWidth="1"/>
    <col min="14" max="14" width="29.81640625" style="6" customWidth="1"/>
    <col min="15" max="15" width="60" style="6" customWidth="1"/>
    <col min="16" max="16" width="175.453125" style="6" customWidth="1"/>
    <col min="17" max="16384" width="8.7265625" style="6"/>
  </cols>
  <sheetData>
    <row r="1" spans="1:16" x14ac:dyDescent="0.3">
      <c r="A1" s="6" t="s">
        <v>180</v>
      </c>
      <c r="B1" s="10" t="s">
        <v>12</v>
      </c>
      <c r="C1" s="11" t="s">
        <v>0</v>
      </c>
      <c r="D1" s="6" t="s">
        <v>1</v>
      </c>
      <c r="E1" s="6" t="s">
        <v>11</v>
      </c>
      <c r="F1" s="6" t="s">
        <v>2</v>
      </c>
      <c r="G1" s="6" t="s">
        <v>3</v>
      </c>
      <c r="H1" s="6" t="s">
        <v>4</v>
      </c>
      <c r="I1" s="6" t="s">
        <v>5</v>
      </c>
      <c r="J1" s="6" t="s">
        <v>98</v>
      </c>
      <c r="K1" s="6" t="s">
        <v>6</v>
      </c>
      <c r="L1" s="10" t="s">
        <v>7</v>
      </c>
      <c r="M1" s="6" t="s">
        <v>8</v>
      </c>
      <c r="N1" s="6" t="s">
        <v>9</v>
      </c>
      <c r="O1" s="6" t="s">
        <v>144</v>
      </c>
      <c r="P1" s="6" t="s">
        <v>10</v>
      </c>
    </row>
    <row r="2" spans="1:16" x14ac:dyDescent="0.3">
      <c r="A2" s="6" t="s">
        <v>13</v>
      </c>
      <c r="B2" s="10" t="s">
        <v>33</v>
      </c>
      <c r="C2" s="10" t="s">
        <v>44</v>
      </c>
      <c r="D2" s="6" t="s">
        <v>52</v>
      </c>
      <c r="E2" s="6" t="s">
        <v>64</v>
      </c>
      <c r="F2" s="6" t="s">
        <v>79</v>
      </c>
      <c r="G2" s="6" t="s">
        <v>87</v>
      </c>
      <c r="H2" s="6" t="s">
        <v>94</v>
      </c>
      <c r="I2" s="6" t="s">
        <v>96</v>
      </c>
      <c r="J2" s="6" t="s">
        <v>109</v>
      </c>
      <c r="K2" s="6" t="s">
        <v>108</v>
      </c>
      <c r="L2" s="10">
        <v>6</v>
      </c>
      <c r="M2" s="6" t="s">
        <v>119</v>
      </c>
      <c r="N2" s="6" t="s">
        <v>130</v>
      </c>
      <c r="O2" s="6" t="s">
        <v>72</v>
      </c>
      <c r="P2" s="6" t="s">
        <v>159</v>
      </c>
    </row>
    <row r="3" spans="1:16" x14ac:dyDescent="0.3">
      <c r="A3" s="6" t="s">
        <v>14</v>
      </c>
      <c r="B3" s="10" t="s">
        <v>34</v>
      </c>
      <c r="C3" s="10" t="s">
        <v>128</v>
      </c>
      <c r="D3" s="6" t="s">
        <v>53</v>
      </c>
      <c r="E3" s="6" t="s">
        <v>65</v>
      </c>
      <c r="F3" s="6" t="s">
        <v>79</v>
      </c>
      <c r="G3" s="6" t="s">
        <v>84</v>
      </c>
      <c r="H3" s="6" t="s">
        <v>94</v>
      </c>
      <c r="I3" s="6" t="s">
        <v>97</v>
      </c>
      <c r="J3" s="6" t="s">
        <v>109</v>
      </c>
      <c r="K3" s="6" t="s">
        <v>108</v>
      </c>
      <c r="L3" s="10">
        <v>6</v>
      </c>
      <c r="M3" s="6" t="s">
        <v>120</v>
      </c>
      <c r="N3" s="6" t="s">
        <v>131</v>
      </c>
      <c r="O3" s="6" t="s">
        <v>154</v>
      </c>
      <c r="P3" s="6" t="s">
        <v>160</v>
      </c>
    </row>
    <row r="4" spans="1:16" x14ac:dyDescent="0.3">
      <c r="A4" s="6" t="s">
        <v>15</v>
      </c>
      <c r="B4" s="10" t="s">
        <v>35</v>
      </c>
      <c r="C4" s="10" t="s">
        <v>46</v>
      </c>
      <c r="D4" s="6" t="s">
        <v>54</v>
      </c>
      <c r="E4" s="6" t="s">
        <v>66</v>
      </c>
      <c r="F4" s="6" t="s">
        <v>79</v>
      </c>
      <c r="G4" s="6" t="s">
        <v>85</v>
      </c>
      <c r="H4" s="6" t="s">
        <v>94</v>
      </c>
      <c r="I4" s="6" t="s">
        <v>100</v>
      </c>
      <c r="J4" s="6" t="s">
        <v>90</v>
      </c>
      <c r="K4" s="6" t="s">
        <v>108</v>
      </c>
      <c r="L4" s="10">
        <v>7</v>
      </c>
      <c r="M4" s="6" t="s">
        <v>122</v>
      </c>
      <c r="N4" s="6" t="s">
        <v>132</v>
      </c>
      <c r="O4" s="6" t="s">
        <v>153</v>
      </c>
      <c r="P4" s="6" t="s">
        <v>161</v>
      </c>
    </row>
    <row r="5" spans="1:16" x14ac:dyDescent="0.3">
      <c r="A5" s="6" t="s">
        <v>17</v>
      </c>
      <c r="B5" s="10" t="s">
        <v>36</v>
      </c>
      <c r="C5" s="10" t="s">
        <v>45</v>
      </c>
      <c r="D5" s="6" t="s">
        <v>55</v>
      </c>
      <c r="E5" s="6" t="s">
        <v>67</v>
      </c>
      <c r="F5" s="6" t="s">
        <v>79</v>
      </c>
      <c r="G5" s="6" t="s">
        <v>86</v>
      </c>
      <c r="H5" s="6" t="s">
        <v>94</v>
      </c>
      <c r="I5" s="6" t="s">
        <v>97</v>
      </c>
      <c r="J5" s="6" t="s">
        <v>109</v>
      </c>
      <c r="K5" s="6" t="s">
        <v>108</v>
      </c>
      <c r="L5" s="10">
        <v>4</v>
      </c>
      <c r="M5" s="6" t="s">
        <v>129</v>
      </c>
      <c r="N5" s="6" t="s">
        <v>131</v>
      </c>
      <c r="O5" s="6" t="s">
        <v>149</v>
      </c>
      <c r="P5" s="6" t="s">
        <v>162</v>
      </c>
    </row>
    <row r="6" spans="1:16" x14ac:dyDescent="0.3">
      <c r="A6" s="6" t="s">
        <v>16</v>
      </c>
      <c r="B6" s="10" t="s">
        <v>37</v>
      </c>
      <c r="C6" s="10" t="s">
        <v>44</v>
      </c>
      <c r="D6" s="6" t="s">
        <v>56</v>
      </c>
      <c r="E6" s="6" t="s">
        <v>68</v>
      </c>
      <c r="F6" s="6" t="s">
        <v>79</v>
      </c>
      <c r="G6" s="6" t="s">
        <v>87</v>
      </c>
      <c r="H6" s="6" t="s">
        <v>94</v>
      </c>
      <c r="I6" s="6" t="s">
        <v>100</v>
      </c>
      <c r="J6" s="6" t="s">
        <v>109</v>
      </c>
      <c r="K6" s="6" t="s">
        <v>108</v>
      </c>
      <c r="L6" s="10">
        <v>8</v>
      </c>
      <c r="M6" s="6" t="s">
        <v>119</v>
      </c>
      <c r="N6" s="6" t="s">
        <v>134</v>
      </c>
      <c r="O6" s="6" t="s">
        <v>152</v>
      </c>
      <c r="P6" s="6" t="s">
        <v>163</v>
      </c>
    </row>
    <row r="7" spans="1:16" x14ac:dyDescent="0.3">
      <c r="A7" s="6" t="s">
        <v>18</v>
      </c>
      <c r="B7" s="10" t="s">
        <v>35</v>
      </c>
      <c r="C7" s="10" t="s">
        <v>82</v>
      </c>
      <c r="D7" s="6" t="s">
        <v>57</v>
      </c>
      <c r="E7" s="6" t="s">
        <v>69</v>
      </c>
      <c r="F7" s="6" t="s">
        <v>79</v>
      </c>
      <c r="G7" s="6" t="s">
        <v>87</v>
      </c>
      <c r="H7" s="6" t="s">
        <v>94</v>
      </c>
      <c r="I7" s="6" t="s">
        <v>99</v>
      </c>
      <c r="J7" s="6" t="s">
        <v>87</v>
      </c>
      <c r="K7" s="6" t="s">
        <v>80</v>
      </c>
      <c r="L7" s="10">
        <v>3</v>
      </c>
      <c r="M7" s="6" t="s">
        <v>123</v>
      </c>
      <c r="N7" s="6" t="s">
        <v>135</v>
      </c>
      <c r="O7" s="6" t="s">
        <v>146</v>
      </c>
      <c r="P7" s="6" t="s">
        <v>164</v>
      </c>
    </row>
    <row r="8" spans="1:16" x14ac:dyDescent="0.3">
      <c r="A8" s="6" t="s">
        <v>19</v>
      </c>
      <c r="B8" s="10" t="s">
        <v>38</v>
      </c>
      <c r="C8" s="10" t="s">
        <v>50</v>
      </c>
      <c r="D8" s="6" t="s">
        <v>58</v>
      </c>
      <c r="E8" s="6" t="s">
        <v>70</v>
      </c>
      <c r="F8" s="6" t="s">
        <v>79</v>
      </c>
      <c r="G8" s="6" t="s">
        <v>88</v>
      </c>
      <c r="H8" s="6" t="s">
        <v>94</v>
      </c>
      <c r="I8" s="6" t="s">
        <v>100</v>
      </c>
      <c r="J8" s="6" t="s">
        <v>91</v>
      </c>
      <c r="K8" s="6" t="s">
        <v>108</v>
      </c>
      <c r="L8" s="10">
        <v>5</v>
      </c>
      <c r="M8" s="6" t="s">
        <v>121</v>
      </c>
      <c r="N8" s="6" t="s">
        <v>136</v>
      </c>
      <c r="O8" s="6" t="s">
        <v>147</v>
      </c>
      <c r="P8" s="6" t="s">
        <v>165</v>
      </c>
    </row>
    <row r="9" spans="1:16" x14ac:dyDescent="0.3">
      <c r="A9" s="6" t="s">
        <v>20</v>
      </c>
      <c r="B9" s="10" t="s">
        <v>39</v>
      </c>
      <c r="C9" s="10" t="s">
        <v>47</v>
      </c>
      <c r="D9" s="6" t="s">
        <v>57</v>
      </c>
      <c r="E9" s="6" t="s">
        <v>71</v>
      </c>
      <c r="F9" s="6" t="s">
        <v>81</v>
      </c>
      <c r="G9" s="6" t="s">
        <v>89</v>
      </c>
      <c r="H9" s="6" t="s">
        <v>94</v>
      </c>
      <c r="I9" s="6" t="s">
        <v>101</v>
      </c>
      <c r="J9" s="6" t="s">
        <v>106</v>
      </c>
      <c r="K9" s="6" t="s">
        <v>108</v>
      </c>
      <c r="L9" s="10">
        <v>3</v>
      </c>
      <c r="M9" s="6" t="s">
        <v>124</v>
      </c>
      <c r="N9" s="6" t="s">
        <v>137</v>
      </c>
      <c r="O9" s="6" t="s">
        <v>147</v>
      </c>
      <c r="P9" s="6" t="s">
        <v>166</v>
      </c>
    </row>
    <row r="10" spans="1:16" x14ac:dyDescent="0.3">
      <c r="A10" s="6" t="s">
        <v>21</v>
      </c>
      <c r="B10" s="10" t="s">
        <v>40</v>
      </c>
      <c r="C10" s="10" t="s">
        <v>48</v>
      </c>
      <c r="D10" s="6" t="s">
        <v>57</v>
      </c>
      <c r="E10" s="6" t="s">
        <v>70</v>
      </c>
      <c r="F10" s="6" t="s">
        <v>79</v>
      </c>
      <c r="G10" s="6" t="s">
        <v>87</v>
      </c>
      <c r="H10" s="6" t="s">
        <v>94</v>
      </c>
      <c r="I10" s="6" t="s">
        <v>102</v>
      </c>
      <c r="J10" s="6" t="s">
        <v>87</v>
      </c>
      <c r="K10" s="6" t="s">
        <v>80</v>
      </c>
      <c r="L10" s="10" t="s">
        <v>110</v>
      </c>
      <c r="M10" s="6" t="s">
        <v>123</v>
      </c>
      <c r="N10" s="6" t="s">
        <v>133</v>
      </c>
      <c r="O10" s="6" t="s">
        <v>148</v>
      </c>
      <c r="P10" s="6" t="s">
        <v>167</v>
      </c>
    </row>
    <row r="11" spans="1:16" x14ac:dyDescent="0.3">
      <c r="A11" s="6" t="s">
        <v>22</v>
      </c>
      <c r="B11" s="10" t="s">
        <v>41</v>
      </c>
      <c r="C11" s="10" t="s">
        <v>49</v>
      </c>
      <c r="D11" s="6" t="s">
        <v>59</v>
      </c>
      <c r="E11" s="6" t="s">
        <v>72</v>
      </c>
      <c r="F11" s="6" t="s">
        <v>83</v>
      </c>
      <c r="G11" s="6" t="s">
        <v>117</v>
      </c>
      <c r="H11" s="6" t="s">
        <v>95</v>
      </c>
      <c r="I11" s="6" t="s">
        <v>103</v>
      </c>
      <c r="J11" s="6" t="s">
        <v>109</v>
      </c>
      <c r="K11" s="6" t="s">
        <v>109</v>
      </c>
      <c r="L11" s="10" t="s">
        <v>113</v>
      </c>
      <c r="M11" s="6" t="s">
        <v>168</v>
      </c>
      <c r="N11" s="6" t="s">
        <v>138</v>
      </c>
      <c r="O11" s="6" t="s">
        <v>150</v>
      </c>
      <c r="P11" s="6" t="s">
        <v>169</v>
      </c>
    </row>
    <row r="12" spans="1:16" x14ac:dyDescent="0.3">
      <c r="A12" s="6" t="s">
        <v>23</v>
      </c>
      <c r="B12" s="10" t="s">
        <v>42</v>
      </c>
      <c r="C12" s="10" t="s">
        <v>46</v>
      </c>
      <c r="D12" s="6" t="s">
        <v>60</v>
      </c>
      <c r="E12" s="6" t="s">
        <v>68</v>
      </c>
      <c r="F12" s="6" t="s">
        <v>79</v>
      </c>
      <c r="G12" s="6" t="s">
        <v>92</v>
      </c>
      <c r="H12" s="6" t="s">
        <v>94</v>
      </c>
      <c r="I12" s="6" t="s">
        <v>104</v>
      </c>
      <c r="J12" s="6" t="s">
        <v>86</v>
      </c>
      <c r="K12" s="6" t="s">
        <v>80</v>
      </c>
      <c r="L12" s="10" t="s">
        <v>111</v>
      </c>
      <c r="M12" s="6" t="s">
        <v>124</v>
      </c>
      <c r="N12" s="6" t="s">
        <v>139</v>
      </c>
      <c r="O12" s="6" t="s">
        <v>151</v>
      </c>
      <c r="P12" s="6" t="s">
        <v>170</v>
      </c>
    </row>
    <row r="13" spans="1:16" x14ac:dyDescent="0.3">
      <c r="A13" s="6" t="s">
        <v>24</v>
      </c>
      <c r="B13" s="10" t="s">
        <v>35</v>
      </c>
      <c r="C13" s="10" t="s">
        <v>47</v>
      </c>
      <c r="D13" s="6" t="s">
        <v>60</v>
      </c>
      <c r="E13" s="6" t="s">
        <v>73</v>
      </c>
      <c r="F13" s="6" t="s">
        <v>81</v>
      </c>
      <c r="G13" s="6" t="s">
        <v>86</v>
      </c>
      <c r="H13" s="6" t="s">
        <v>94</v>
      </c>
      <c r="I13" s="6" t="s">
        <v>96</v>
      </c>
      <c r="J13" s="6" t="s">
        <v>84</v>
      </c>
      <c r="K13" s="6" t="s">
        <v>108</v>
      </c>
      <c r="L13" s="10" t="s">
        <v>111</v>
      </c>
      <c r="M13" s="6" t="s">
        <v>124</v>
      </c>
      <c r="N13" s="6" t="s">
        <v>136</v>
      </c>
      <c r="O13" s="6" t="s">
        <v>151</v>
      </c>
      <c r="P13" s="6" t="s">
        <v>171</v>
      </c>
    </row>
    <row r="14" spans="1:16" x14ac:dyDescent="0.3">
      <c r="A14" s="6" t="s">
        <v>25</v>
      </c>
      <c r="B14" s="10" t="s">
        <v>42</v>
      </c>
      <c r="C14" s="10" t="s">
        <v>48</v>
      </c>
      <c r="D14" s="6" t="s">
        <v>61</v>
      </c>
      <c r="E14" s="6" t="s">
        <v>74</v>
      </c>
      <c r="F14" s="6" t="s">
        <v>79</v>
      </c>
      <c r="G14" s="6" t="s">
        <v>90</v>
      </c>
      <c r="H14" s="6" t="s">
        <v>94</v>
      </c>
      <c r="I14" s="6" t="s">
        <v>103</v>
      </c>
      <c r="J14" s="6" t="s">
        <v>84</v>
      </c>
      <c r="K14" s="6" t="s">
        <v>80</v>
      </c>
      <c r="L14" s="10" t="s">
        <v>111</v>
      </c>
      <c r="M14" s="6" t="s">
        <v>125</v>
      </c>
      <c r="N14" s="6" t="s">
        <v>140</v>
      </c>
      <c r="O14" s="6" t="s">
        <v>155</v>
      </c>
      <c r="P14" s="6" t="s">
        <v>172</v>
      </c>
    </row>
    <row r="15" spans="1:16" x14ac:dyDescent="0.3">
      <c r="A15" s="6" t="s">
        <v>26</v>
      </c>
      <c r="B15" s="10" t="s">
        <v>42</v>
      </c>
      <c r="C15" s="10" t="s">
        <v>46</v>
      </c>
      <c r="D15" s="6" t="s">
        <v>57</v>
      </c>
      <c r="E15" s="6" t="s">
        <v>66</v>
      </c>
      <c r="F15" s="6" t="s">
        <v>79</v>
      </c>
      <c r="G15" s="6" t="s">
        <v>90</v>
      </c>
      <c r="H15" s="6" t="s">
        <v>94</v>
      </c>
      <c r="I15" s="6" t="s">
        <v>100</v>
      </c>
      <c r="J15" s="6" t="s">
        <v>90</v>
      </c>
      <c r="K15" s="6" t="s">
        <v>108</v>
      </c>
      <c r="L15" s="10" t="s">
        <v>115</v>
      </c>
      <c r="M15" s="6" t="s">
        <v>126</v>
      </c>
      <c r="N15" s="6" t="s">
        <v>141</v>
      </c>
      <c r="O15" s="6" t="s">
        <v>145</v>
      </c>
      <c r="P15" s="6" t="s">
        <v>173</v>
      </c>
    </row>
    <row r="16" spans="1:16" x14ac:dyDescent="0.3">
      <c r="A16" s="6" t="s">
        <v>27</v>
      </c>
      <c r="B16" s="10" t="s">
        <v>43</v>
      </c>
      <c r="C16" s="10" t="s">
        <v>48</v>
      </c>
      <c r="D16" s="6" t="s">
        <v>62</v>
      </c>
      <c r="E16" s="6" t="s">
        <v>75</v>
      </c>
      <c r="F16" s="6" t="s">
        <v>79</v>
      </c>
      <c r="G16" s="6" t="s">
        <v>90</v>
      </c>
      <c r="H16" s="6" t="s">
        <v>94</v>
      </c>
      <c r="I16" s="6" t="s">
        <v>105</v>
      </c>
      <c r="J16" s="6" t="s">
        <v>90</v>
      </c>
      <c r="K16" s="6" t="s">
        <v>108</v>
      </c>
      <c r="L16" s="10" t="s">
        <v>114</v>
      </c>
      <c r="M16" s="6" t="s">
        <v>126</v>
      </c>
      <c r="N16" s="6" t="s">
        <v>142</v>
      </c>
      <c r="O16" s="6" t="s">
        <v>158</v>
      </c>
      <c r="P16" s="6" t="s">
        <v>174</v>
      </c>
    </row>
    <row r="17" spans="1:16" x14ac:dyDescent="0.3">
      <c r="A17" s="6" t="s">
        <v>28</v>
      </c>
      <c r="B17" s="10" t="s">
        <v>42</v>
      </c>
      <c r="C17" s="10" t="s">
        <v>48</v>
      </c>
      <c r="D17" s="6" t="s">
        <v>57</v>
      </c>
      <c r="E17" s="6" t="s">
        <v>76</v>
      </c>
      <c r="F17" s="6" t="s">
        <v>79</v>
      </c>
      <c r="G17" s="6" t="s">
        <v>93</v>
      </c>
      <c r="H17" s="6" t="s">
        <v>94</v>
      </c>
      <c r="I17" s="6" t="s">
        <v>100</v>
      </c>
      <c r="J17" s="6" t="s">
        <v>86</v>
      </c>
      <c r="K17" s="6" t="s">
        <v>108</v>
      </c>
      <c r="L17" s="10" t="s">
        <v>112</v>
      </c>
      <c r="M17" s="6" t="s">
        <v>125</v>
      </c>
      <c r="N17" s="6" t="s">
        <v>143</v>
      </c>
      <c r="O17" s="6" t="s">
        <v>156</v>
      </c>
      <c r="P17" s="6" t="s">
        <v>175</v>
      </c>
    </row>
    <row r="18" spans="1:16" x14ac:dyDescent="0.3">
      <c r="A18" s="6" t="s">
        <v>29</v>
      </c>
      <c r="B18" s="10" t="s">
        <v>35</v>
      </c>
      <c r="C18" s="10" t="s">
        <v>51</v>
      </c>
      <c r="D18" s="6" t="s">
        <v>60</v>
      </c>
      <c r="E18" s="6" t="s">
        <v>77</v>
      </c>
      <c r="F18" s="6" t="s">
        <v>79</v>
      </c>
      <c r="G18" s="6" t="s">
        <v>87</v>
      </c>
      <c r="H18" s="6" t="s">
        <v>95</v>
      </c>
      <c r="I18" s="6" t="s">
        <v>103</v>
      </c>
      <c r="J18" s="6" t="s">
        <v>107</v>
      </c>
      <c r="K18" s="6" t="s">
        <v>80</v>
      </c>
      <c r="L18" s="10" t="s">
        <v>110</v>
      </c>
      <c r="M18" s="6" t="s">
        <v>125</v>
      </c>
      <c r="N18" s="6" t="s">
        <v>133</v>
      </c>
      <c r="O18" s="6" t="s">
        <v>148</v>
      </c>
      <c r="P18" s="6" t="s">
        <v>176</v>
      </c>
    </row>
    <row r="19" spans="1:16" x14ac:dyDescent="0.3">
      <c r="A19" s="6" t="s">
        <v>30</v>
      </c>
      <c r="B19" s="10" t="s">
        <v>40</v>
      </c>
      <c r="C19" s="10" t="s">
        <v>46</v>
      </c>
      <c r="D19" s="6" t="s">
        <v>63</v>
      </c>
      <c r="E19" s="6" t="s">
        <v>77</v>
      </c>
      <c r="F19" s="6" t="s">
        <v>79</v>
      </c>
      <c r="G19" s="6" t="s">
        <v>86</v>
      </c>
      <c r="H19" s="6" t="s">
        <v>94</v>
      </c>
      <c r="I19" s="6" t="s">
        <v>96</v>
      </c>
      <c r="J19" s="6" t="s">
        <v>118</v>
      </c>
      <c r="K19" s="6" t="s">
        <v>108</v>
      </c>
      <c r="L19" s="10" t="s">
        <v>112</v>
      </c>
      <c r="M19" s="6" t="s">
        <v>127</v>
      </c>
      <c r="N19" s="6" t="s">
        <v>143</v>
      </c>
      <c r="O19" s="6" t="s">
        <v>145</v>
      </c>
      <c r="P19" s="6" t="s">
        <v>177</v>
      </c>
    </row>
    <row r="20" spans="1:16" x14ac:dyDescent="0.3">
      <c r="A20" s="6" t="s">
        <v>31</v>
      </c>
      <c r="B20" s="10" t="s">
        <v>43</v>
      </c>
      <c r="C20" s="10" t="s">
        <v>47</v>
      </c>
      <c r="D20" s="6" t="s">
        <v>61</v>
      </c>
      <c r="E20" s="6" t="s">
        <v>68</v>
      </c>
      <c r="F20" s="6" t="s">
        <v>79</v>
      </c>
      <c r="G20" s="6" t="s">
        <v>86</v>
      </c>
      <c r="H20" s="6" t="s">
        <v>94</v>
      </c>
      <c r="I20" s="6" t="s">
        <v>96</v>
      </c>
      <c r="J20" s="6" t="s">
        <v>87</v>
      </c>
      <c r="K20" s="6" t="s">
        <v>108</v>
      </c>
      <c r="L20" s="10" t="s">
        <v>113</v>
      </c>
      <c r="M20" s="6" t="s">
        <v>127</v>
      </c>
      <c r="N20" s="6" t="s">
        <v>135</v>
      </c>
      <c r="O20" s="6" t="s">
        <v>157</v>
      </c>
      <c r="P20" s="6" t="s">
        <v>179</v>
      </c>
    </row>
    <row r="21" spans="1:16" x14ac:dyDescent="0.3">
      <c r="A21" s="6" t="s">
        <v>32</v>
      </c>
      <c r="B21" s="10" t="s">
        <v>42</v>
      </c>
      <c r="C21" s="10" t="s">
        <v>47</v>
      </c>
      <c r="D21" s="6" t="s">
        <v>61</v>
      </c>
      <c r="E21" s="6" t="s">
        <v>78</v>
      </c>
      <c r="F21" s="6" t="s">
        <v>79</v>
      </c>
      <c r="G21" s="6" t="s">
        <v>87</v>
      </c>
      <c r="H21" s="6" t="s">
        <v>94</v>
      </c>
      <c r="I21" s="6" t="s">
        <v>96</v>
      </c>
      <c r="J21" s="6" t="s">
        <v>87</v>
      </c>
      <c r="K21" s="6" t="s">
        <v>108</v>
      </c>
      <c r="L21" s="10" t="s">
        <v>116</v>
      </c>
      <c r="M21" s="6" t="s">
        <v>127</v>
      </c>
      <c r="N21" s="6" t="s">
        <v>132</v>
      </c>
      <c r="O21" s="6" t="s">
        <v>158</v>
      </c>
      <c r="P21" s="6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0"/>
  <sheetViews>
    <sheetView workbookViewId="0">
      <selection activeCell="T1" sqref="T1"/>
    </sheetView>
  </sheetViews>
  <sheetFormatPr defaultRowHeight="13" x14ac:dyDescent="0.3"/>
  <cols>
    <col min="1" max="1" width="11.26953125" style="9" bestFit="1" customWidth="1"/>
    <col min="2" max="2" width="9.54296875" style="9" customWidth="1"/>
    <col min="3" max="3" width="16.81640625" style="9" customWidth="1"/>
    <col min="4" max="4" width="11.1796875" style="9" customWidth="1"/>
    <col min="5" max="5" width="8.81640625" style="9" bestFit="1" customWidth="1"/>
    <col min="6" max="7" width="8.7265625" style="9"/>
    <col min="8" max="8" width="9.36328125" style="9" bestFit="1" customWidth="1"/>
    <col min="9" max="9" width="11" style="9" bestFit="1" customWidth="1"/>
    <col min="10" max="13" width="8.7265625" style="9"/>
    <col min="14" max="14" width="12.36328125" style="9" customWidth="1"/>
    <col min="15" max="15" width="13.08984375" style="9" customWidth="1"/>
    <col min="16" max="17" width="8.7265625" style="9"/>
    <col min="18" max="18" width="9.54296875" style="9" customWidth="1"/>
    <col min="19" max="19" width="10" style="9" customWidth="1"/>
    <col min="20" max="33" width="8.81640625" style="9" bestFit="1" customWidth="1"/>
    <col min="34" max="34" width="8.7265625" style="9"/>
    <col min="35" max="54" width="8.81640625" style="9" bestFit="1" customWidth="1"/>
    <col min="55" max="16384" width="8.7265625" style="9"/>
  </cols>
  <sheetData>
    <row r="1" spans="1:63" s="1" customFormat="1" ht="38" customHeight="1" x14ac:dyDescent="0.3">
      <c r="A1" s="1" t="s">
        <v>242</v>
      </c>
      <c r="B1" s="1" t="s">
        <v>243</v>
      </c>
      <c r="C1" s="1" t="s">
        <v>244</v>
      </c>
      <c r="D1" s="1" t="s">
        <v>245</v>
      </c>
      <c r="E1" s="1" t="s">
        <v>246</v>
      </c>
      <c r="F1" s="1" t="s">
        <v>247</v>
      </c>
      <c r="G1" s="1" t="s">
        <v>248</v>
      </c>
      <c r="H1" s="1" t="s">
        <v>249</v>
      </c>
      <c r="I1" s="1" t="s">
        <v>250</v>
      </c>
      <c r="J1" s="1" t="s">
        <v>251</v>
      </c>
      <c r="K1" s="1" t="s">
        <v>185</v>
      </c>
      <c r="L1" s="1" t="s">
        <v>252</v>
      </c>
      <c r="M1" s="1" t="s">
        <v>253</v>
      </c>
      <c r="N1" s="18" t="s">
        <v>254</v>
      </c>
      <c r="O1" s="18" t="s">
        <v>255</v>
      </c>
      <c r="P1" s="1" t="s">
        <v>256</v>
      </c>
      <c r="Q1" s="1" t="s">
        <v>257</v>
      </c>
      <c r="R1" s="7" t="s">
        <v>287</v>
      </c>
      <c r="S1" s="7" t="s">
        <v>288</v>
      </c>
      <c r="T1" s="1" t="s">
        <v>286</v>
      </c>
      <c r="U1" s="2" t="s">
        <v>205</v>
      </c>
      <c r="V1" s="2" t="s">
        <v>207</v>
      </c>
      <c r="W1" s="2" t="s">
        <v>208</v>
      </c>
      <c r="X1" s="2" t="s">
        <v>209</v>
      </c>
      <c r="Y1" s="2" t="s">
        <v>213</v>
      </c>
      <c r="Z1" s="2" t="s">
        <v>215</v>
      </c>
      <c r="AA1" s="2" t="s">
        <v>219</v>
      </c>
      <c r="AB1" s="2" t="s">
        <v>220</v>
      </c>
      <c r="AC1" s="2" t="s">
        <v>223</v>
      </c>
      <c r="AD1" s="2" t="s">
        <v>225</v>
      </c>
      <c r="AE1" s="2" t="s">
        <v>226</v>
      </c>
      <c r="AF1" s="2" t="s">
        <v>227</v>
      </c>
      <c r="AG1" s="2" t="s">
        <v>229</v>
      </c>
      <c r="AH1" s="2" t="s">
        <v>230</v>
      </c>
      <c r="AI1" s="2" t="s">
        <v>232</v>
      </c>
      <c r="AJ1" s="2" t="s">
        <v>233</v>
      </c>
      <c r="AK1" s="2" t="s">
        <v>196</v>
      </c>
      <c r="AL1" s="2" t="s">
        <v>234</v>
      </c>
      <c r="AM1" s="2" t="s">
        <v>236</v>
      </c>
      <c r="AN1" s="2" t="s">
        <v>217</v>
      </c>
      <c r="AO1" s="2" t="s">
        <v>206</v>
      </c>
      <c r="AP1" s="2" t="s">
        <v>222</v>
      </c>
      <c r="AQ1" s="2" t="s">
        <v>221</v>
      </c>
      <c r="AR1" s="2" t="s">
        <v>224</v>
      </c>
      <c r="AS1" s="2" t="s">
        <v>212</v>
      </c>
      <c r="AT1" s="2" t="s">
        <v>214</v>
      </c>
      <c r="AU1" s="2" t="s">
        <v>228</v>
      </c>
      <c r="AV1" s="2" t="s">
        <v>210</v>
      </c>
      <c r="AW1" s="2" t="s">
        <v>216</v>
      </c>
      <c r="AX1" s="2" t="s">
        <v>211</v>
      </c>
      <c r="AY1" s="2" t="s">
        <v>231</v>
      </c>
      <c r="AZ1" s="2" t="s">
        <v>235</v>
      </c>
      <c r="BA1" s="2" t="s">
        <v>218</v>
      </c>
      <c r="BB1" s="2" t="s">
        <v>258</v>
      </c>
      <c r="BC1" s="2"/>
      <c r="BD1" s="2"/>
      <c r="BE1" s="2"/>
      <c r="BF1" s="2"/>
      <c r="BG1" s="2"/>
      <c r="BH1" s="2"/>
      <c r="BI1" s="2"/>
      <c r="BJ1" s="2"/>
      <c r="BK1" s="2"/>
    </row>
    <row r="2" spans="1:63" x14ac:dyDescent="0.3">
      <c r="A2" s="9" t="s">
        <v>259</v>
      </c>
      <c r="Q2" s="12"/>
      <c r="R2" s="12" t="s">
        <v>268</v>
      </c>
      <c r="S2" s="12" t="s">
        <v>268</v>
      </c>
      <c r="T2" s="12" t="s">
        <v>237</v>
      </c>
      <c r="U2" s="12" t="s">
        <v>238</v>
      </c>
      <c r="V2" s="12" t="s">
        <v>238</v>
      </c>
      <c r="W2" s="12" t="s">
        <v>238</v>
      </c>
      <c r="X2" s="12" t="s">
        <v>238</v>
      </c>
      <c r="Y2" s="12" t="s">
        <v>238</v>
      </c>
      <c r="Z2" s="12" t="s">
        <v>238</v>
      </c>
      <c r="AA2" s="12" t="s">
        <v>238</v>
      </c>
      <c r="AB2" s="12" t="s">
        <v>238</v>
      </c>
      <c r="AC2" s="12" t="s">
        <v>238</v>
      </c>
      <c r="AD2" s="12" t="s">
        <v>238</v>
      </c>
      <c r="AE2" s="12" t="s">
        <v>238</v>
      </c>
      <c r="AF2" s="12" t="s">
        <v>238</v>
      </c>
      <c r="AG2" s="12" t="s">
        <v>238</v>
      </c>
      <c r="AH2" s="12" t="s">
        <v>238</v>
      </c>
      <c r="AI2" s="12" t="s">
        <v>238</v>
      </c>
      <c r="AJ2" s="12" t="s">
        <v>238</v>
      </c>
      <c r="AK2" s="12" t="s">
        <v>238</v>
      </c>
      <c r="AL2" s="12" t="s">
        <v>238</v>
      </c>
      <c r="AM2" s="12" t="s">
        <v>238</v>
      </c>
      <c r="AN2" s="12" t="s">
        <v>238</v>
      </c>
      <c r="AO2" s="12" t="s">
        <v>238</v>
      </c>
      <c r="AP2" s="12" t="s">
        <v>238</v>
      </c>
      <c r="AQ2" s="12" t="s">
        <v>238</v>
      </c>
      <c r="AR2" s="12" t="s">
        <v>238</v>
      </c>
      <c r="AS2" s="12" t="s">
        <v>238</v>
      </c>
      <c r="AT2" s="12" t="s">
        <v>238</v>
      </c>
      <c r="AU2" s="12" t="s">
        <v>238</v>
      </c>
      <c r="AV2" s="12" t="s">
        <v>238</v>
      </c>
      <c r="AW2" s="12" t="s">
        <v>238</v>
      </c>
      <c r="AX2" s="12" t="s">
        <v>238</v>
      </c>
      <c r="AY2" s="12" t="s">
        <v>238</v>
      </c>
      <c r="AZ2" s="12" t="s">
        <v>238</v>
      </c>
      <c r="BA2" s="12" t="s">
        <v>238</v>
      </c>
      <c r="BB2" s="9" t="s">
        <v>238</v>
      </c>
    </row>
    <row r="3" spans="1:63" x14ac:dyDescent="0.3">
      <c r="A3" s="12">
        <v>469502</v>
      </c>
      <c r="B3" s="9" t="s">
        <v>260</v>
      </c>
      <c r="C3" s="9" t="s">
        <v>261</v>
      </c>
      <c r="D3" s="9" t="s">
        <v>263</v>
      </c>
      <c r="E3" s="13">
        <v>40611</v>
      </c>
      <c r="F3" s="13">
        <v>40674</v>
      </c>
      <c r="G3" s="9" t="s">
        <v>264</v>
      </c>
      <c r="H3" s="8">
        <v>34.153860999999999</v>
      </c>
      <c r="I3" s="8">
        <v>-106.983847</v>
      </c>
      <c r="J3" s="9" t="s">
        <v>265</v>
      </c>
      <c r="K3" s="9" t="s">
        <v>197</v>
      </c>
      <c r="L3" s="9" t="s">
        <v>262</v>
      </c>
      <c r="M3" s="14" t="s">
        <v>44</v>
      </c>
      <c r="N3" s="9" t="s">
        <v>266</v>
      </c>
      <c r="O3" s="9" t="s">
        <v>267</v>
      </c>
      <c r="P3" s="9" t="s">
        <v>269</v>
      </c>
      <c r="Q3" s="9" t="s">
        <v>285</v>
      </c>
      <c r="R3" s="12">
        <v>0</v>
      </c>
      <c r="S3" s="12">
        <v>5</v>
      </c>
      <c r="T3" s="12">
        <v>0.22</v>
      </c>
      <c r="U3" s="12">
        <v>339</v>
      </c>
      <c r="V3" s="15">
        <v>19.8</v>
      </c>
      <c r="W3" s="12" t="s">
        <v>239</v>
      </c>
      <c r="X3" s="12">
        <v>9.85</v>
      </c>
      <c r="Y3" s="12">
        <v>17</v>
      </c>
      <c r="Z3" s="12">
        <v>4.5</v>
      </c>
      <c r="AA3" s="12">
        <v>4</v>
      </c>
      <c r="AB3" s="12">
        <v>8.6</v>
      </c>
      <c r="AC3" s="12">
        <v>38.4</v>
      </c>
      <c r="AD3" s="12">
        <v>1</v>
      </c>
      <c r="AE3" s="12">
        <v>167</v>
      </c>
      <c r="AF3" s="12">
        <v>0.7</v>
      </c>
      <c r="AG3" s="12">
        <v>3.21</v>
      </c>
      <c r="AH3" s="12" t="s">
        <v>240</v>
      </c>
      <c r="AI3" s="12">
        <v>12.25</v>
      </c>
      <c r="AJ3" s="12">
        <v>8</v>
      </c>
      <c r="AK3" s="12">
        <v>3</v>
      </c>
      <c r="AL3" s="12">
        <v>103.5</v>
      </c>
      <c r="AM3" s="12">
        <v>177</v>
      </c>
      <c r="AN3" s="12">
        <v>31.7</v>
      </c>
      <c r="AO3" s="15">
        <v>69.099999999999994</v>
      </c>
      <c r="AP3" s="12">
        <v>10.1</v>
      </c>
      <c r="AQ3" s="12">
        <v>48.4</v>
      </c>
      <c r="AR3" s="12">
        <v>13.6</v>
      </c>
      <c r="AS3" s="12">
        <v>4.95</v>
      </c>
      <c r="AT3" s="12">
        <v>15.8</v>
      </c>
      <c r="AU3" s="12">
        <v>2.71</v>
      </c>
      <c r="AV3" s="12">
        <v>17.850000000000001</v>
      </c>
      <c r="AW3" s="12">
        <v>3.55</v>
      </c>
      <c r="AX3" s="12">
        <v>9.7799999999999994</v>
      </c>
      <c r="AY3" s="12">
        <v>1.64</v>
      </c>
      <c r="AZ3" s="12">
        <v>9.2799999999999994</v>
      </c>
      <c r="BA3" s="12">
        <v>1.62</v>
      </c>
      <c r="BB3" s="9">
        <f t="shared" ref="BB3:BB40" si="0">SUM(AN3:BA3)</f>
        <v>240.07999999999998</v>
      </c>
    </row>
    <row r="4" spans="1:63" x14ac:dyDescent="0.3">
      <c r="A4" s="12">
        <v>469503</v>
      </c>
      <c r="B4" s="9" t="s">
        <v>260</v>
      </c>
      <c r="C4" s="9" t="s">
        <v>261</v>
      </c>
      <c r="D4" s="9" t="s">
        <v>263</v>
      </c>
      <c r="E4" s="13">
        <v>40611</v>
      </c>
      <c r="F4" s="13">
        <v>40674</v>
      </c>
      <c r="G4" s="9" t="s">
        <v>264</v>
      </c>
      <c r="H4" s="8">
        <v>34.153860999999999</v>
      </c>
      <c r="I4" s="8">
        <v>-106.983847</v>
      </c>
      <c r="J4" s="9" t="s">
        <v>265</v>
      </c>
      <c r="K4" s="9" t="s">
        <v>197</v>
      </c>
      <c r="L4" s="9" t="s">
        <v>262</v>
      </c>
      <c r="M4" s="14" t="s">
        <v>44</v>
      </c>
      <c r="N4" s="9" t="s">
        <v>266</v>
      </c>
      <c r="O4" s="9" t="s">
        <v>267</v>
      </c>
      <c r="P4" s="9" t="s">
        <v>269</v>
      </c>
      <c r="Q4" s="9" t="s">
        <v>285</v>
      </c>
      <c r="R4" s="12">
        <v>5</v>
      </c>
      <c r="S4" s="16">
        <v>10</v>
      </c>
      <c r="T4" s="12">
        <v>0.12</v>
      </c>
      <c r="U4" s="12">
        <v>472</v>
      </c>
      <c r="V4" s="15">
        <v>33.799999999999997</v>
      </c>
      <c r="W4" s="12" t="s">
        <v>239</v>
      </c>
      <c r="X4" s="12">
        <v>12.8</v>
      </c>
      <c r="Y4" s="12">
        <v>23.8</v>
      </c>
      <c r="Z4" s="12">
        <v>8.1</v>
      </c>
      <c r="AA4" s="12">
        <v>3</v>
      </c>
      <c r="AB4" s="12">
        <v>13.2</v>
      </c>
      <c r="AC4" s="12">
        <v>80.599999999999994</v>
      </c>
      <c r="AD4" s="12">
        <v>2</v>
      </c>
      <c r="AE4" s="12">
        <v>176.5</v>
      </c>
      <c r="AF4" s="12">
        <v>0.9</v>
      </c>
      <c r="AG4" s="12">
        <v>6.07</v>
      </c>
      <c r="AH4" s="12" t="s">
        <v>240</v>
      </c>
      <c r="AI4" s="12">
        <v>8.85</v>
      </c>
      <c r="AJ4" s="12">
        <v>9</v>
      </c>
      <c r="AK4" s="12">
        <v>4</v>
      </c>
      <c r="AL4" s="12">
        <v>72.900000000000006</v>
      </c>
      <c r="AM4" s="12">
        <v>330</v>
      </c>
      <c r="AN4" s="12">
        <v>32.5</v>
      </c>
      <c r="AO4" s="15">
        <v>71.099999999999994</v>
      </c>
      <c r="AP4" s="12">
        <v>10.35</v>
      </c>
      <c r="AQ4" s="12">
        <v>49.1</v>
      </c>
      <c r="AR4" s="12">
        <v>12.9</v>
      </c>
      <c r="AS4" s="12">
        <v>3.95</v>
      </c>
      <c r="AT4" s="12">
        <v>14.1</v>
      </c>
      <c r="AU4" s="12">
        <v>2.23</v>
      </c>
      <c r="AV4" s="12">
        <v>13.95</v>
      </c>
      <c r="AW4" s="12">
        <v>2.66</v>
      </c>
      <c r="AX4" s="12">
        <v>7.16</v>
      </c>
      <c r="AY4" s="12">
        <v>1.2</v>
      </c>
      <c r="AZ4" s="12">
        <v>6.89</v>
      </c>
      <c r="BA4" s="12">
        <v>1.17</v>
      </c>
      <c r="BB4" s="9">
        <f t="shared" si="0"/>
        <v>229.25999999999991</v>
      </c>
    </row>
    <row r="5" spans="1:63" x14ac:dyDescent="0.3">
      <c r="A5" s="12">
        <v>469504</v>
      </c>
      <c r="B5" s="9" t="s">
        <v>260</v>
      </c>
      <c r="C5" s="9" t="s">
        <v>261</v>
      </c>
      <c r="D5" s="9" t="s">
        <v>263</v>
      </c>
      <c r="E5" s="13">
        <v>40611</v>
      </c>
      <c r="F5" s="13">
        <v>40674</v>
      </c>
      <c r="G5" s="9" t="s">
        <v>264</v>
      </c>
      <c r="H5" s="8">
        <v>34.153860999999999</v>
      </c>
      <c r="I5" s="8">
        <v>-106.983847</v>
      </c>
      <c r="J5" s="9" t="s">
        <v>265</v>
      </c>
      <c r="K5" s="9" t="s">
        <v>197</v>
      </c>
      <c r="L5" s="9" t="s">
        <v>262</v>
      </c>
      <c r="M5" s="14" t="s">
        <v>44</v>
      </c>
      <c r="N5" s="9" t="s">
        <v>266</v>
      </c>
      <c r="O5" s="9" t="s">
        <v>267</v>
      </c>
      <c r="P5" s="9" t="s">
        <v>269</v>
      </c>
      <c r="Q5" s="9" t="s">
        <v>285</v>
      </c>
      <c r="R5" s="12">
        <v>10</v>
      </c>
      <c r="S5" s="16">
        <v>15</v>
      </c>
      <c r="T5" s="12">
        <v>0.16</v>
      </c>
      <c r="U5" s="12">
        <v>357</v>
      </c>
      <c r="V5" s="15">
        <v>28.5</v>
      </c>
      <c r="W5" s="12" t="s">
        <v>239</v>
      </c>
      <c r="X5" s="12">
        <v>9.2899999999999991</v>
      </c>
      <c r="Y5" s="12">
        <v>24.1</v>
      </c>
      <c r="Z5" s="12">
        <v>8.3000000000000007</v>
      </c>
      <c r="AA5" s="12">
        <v>2</v>
      </c>
      <c r="AB5" s="12">
        <v>13.3</v>
      </c>
      <c r="AC5" s="12">
        <v>96.5</v>
      </c>
      <c r="AD5" s="12">
        <v>3</v>
      </c>
      <c r="AE5" s="12">
        <v>222</v>
      </c>
      <c r="AF5" s="12">
        <v>0.9</v>
      </c>
      <c r="AG5" s="12">
        <v>7.5</v>
      </c>
      <c r="AH5" s="12" t="s">
        <v>240</v>
      </c>
      <c r="AI5" s="12">
        <v>16.25</v>
      </c>
      <c r="AJ5" s="12">
        <v>14</v>
      </c>
      <c r="AK5" s="12">
        <v>5</v>
      </c>
      <c r="AL5" s="12">
        <v>82.1</v>
      </c>
      <c r="AM5" s="12">
        <v>326</v>
      </c>
      <c r="AN5" s="12">
        <v>39.6</v>
      </c>
      <c r="AO5" s="12">
        <v>86</v>
      </c>
      <c r="AP5" s="12">
        <v>12.55</v>
      </c>
      <c r="AQ5" s="12">
        <v>59</v>
      </c>
      <c r="AR5" s="12">
        <v>15.6</v>
      </c>
      <c r="AS5" s="12">
        <v>4.8499999999999996</v>
      </c>
      <c r="AT5" s="12">
        <v>16.899999999999999</v>
      </c>
      <c r="AU5" s="12">
        <v>2.64</v>
      </c>
      <c r="AV5" s="12">
        <v>16.100000000000001</v>
      </c>
      <c r="AW5" s="12">
        <v>2.98</v>
      </c>
      <c r="AX5" s="12">
        <v>7.85</v>
      </c>
      <c r="AY5" s="12">
        <v>1.29</v>
      </c>
      <c r="AZ5" s="12">
        <v>7.18</v>
      </c>
      <c r="BA5" s="12">
        <v>1.21</v>
      </c>
      <c r="BB5" s="9">
        <f t="shared" si="0"/>
        <v>273.75</v>
      </c>
    </row>
    <row r="6" spans="1:63" x14ac:dyDescent="0.3">
      <c r="A6" s="12">
        <v>469505</v>
      </c>
      <c r="B6" s="9" t="s">
        <v>260</v>
      </c>
      <c r="C6" s="9" t="s">
        <v>261</v>
      </c>
      <c r="D6" s="9" t="s">
        <v>263</v>
      </c>
      <c r="E6" s="13">
        <v>40611</v>
      </c>
      <c r="F6" s="13">
        <v>40674</v>
      </c>
      <c r="G6" s="9" t="s">
        <v>264</v>
      </c>
      <c r="H6" s="8">
        <v>34.153860999999999</v>
      </c>
      <c r="I6" s="8">
        <v>-106.983847</v>
      </c>
      <c r="J6" s="9" t="s">
        <v>265</v>
      </c>
      <c r="K6" s="9" t="s">
        <v>197</v>
      </c>
      <c r="L6" s="9" t="s">
        <v>262</v>
      </c>
      <c r="M6" s="14" t="s">
        <v>128</v>
      </c>
      <c r="N6" s="9" t="s">
        <v>266</v>
      </c>
      <c r="O6" s="9" t="s">
        <v>267</v>
      </c>
      <c r="P6" s="9" t="s">
        <v>269</v>
      </c>
      <c r="Q6" s="9" t="s">
        <v>285</v>
      </c>
      <c r="R6" s="12">
        <v>15</v>
      </c>
      <c r="S6" s="12">
        <v>20</v>
      </c>
      <c r="T6" s="12">
        <v>0.32</v>
      </c>
      <c r="U6" s="12">
        <v>336</v>
      </c>
      <c r="V6" s="15">
        <v>32.5</v>
      </c>
      <c r="W6" s="12" t="s">
        <v>239</v>
      </c>
      <c r="X6" s="12">
        <v>8.67</v>
      </c>
      <c r="Y6" s="12">
        <v>25.8</v>
      </c>
      <c r="Z6" s="12">
        <v>8.5</v>
      </c>
      <c r="AA6" s="12" t="s">
        <v>241</v>
      </c>
      <c r="AB6" s="12">
        <v>13.2</v>
      </c>
      <c r="AC6" s="12">
        <v>105.5</v>
      </c>
      <c r="AD6" s="12">
        <v>3</v>
      </c>
      <c r="AE6" s="12">
        <v>210</v>
      </c>
      <c r="AF6" s="12">
        <v>0.9</v>
      </c>
      <c r="AG6" s="12">
        <v>7.86</v>
      </c>
      <c r="AH6" s="12" t="s">
        <v>240</v>
      </c>
      <c r="AI6" s="12">
        <v>3.99</v>
      </c>
      <c r="AJ6" s="12">
        <v>12</v>
      </c>
      <c r="AK6" s="12">
        <v>2</v>
      </c>
      <c r="AL6" s="12">
        <v>96.7</v>
      </c>
      <c r="AM6" s="12">
        <v>338</v>
      </c>
      <c r="AN6" s="12">
        <v>42.1</v>
      </c>
      <c r="AO6" s="12">
        <v>93</v>
      </c>
      <c r="AP6" s="12">
        <v>13.5</v>
      </c>
      <c r="AQ6" s="12">
        <v>64.2</v>
      </c>
      <c r="AR6" s="12">
        <v>17.100000000000001</v>
      </c>
      <c r="AS6" s="12">
        <v>5.08</v>
      </c>
      <c r="AT6" s="12">
        <v>18.649999999999999</v>
      </c>
      <c r="AU6" s="12">
        <v>3.02</v>
      </c>
      <c r="AV6" s="12">
        <v>18.55</v>
      </c>
      <c r="AW6" s="12">
        <v>3.49</v>
      </c>
      <c r="AX6" s="12">
        <v>9.18</v>
      </c>
      <c r="AY6" s="12">
        <v>1.52</v>
      </c>
      <c r="AZ6" s="12">
        <v>8.2799999999999994</v>
      </c>
      <c r="BA6" s="12">
        <v>1.38</v>
      </c>
      <c r="BB6" s="9">
        <f t="shared" si="0"/>
        <v>299.05</v>
      </c>
    </row>
    <row r="7" spans="1:63" x14ac:dyDescent="0.3">
      <c r="A7" s="12">
        <v>469506</v>
      </c>
      <c r="B7" s="9" t="s">
        <v>260</v>
      </c>
      <c r="C7" s="9" t="s">
        <v>261</v>
      </c>
      <c r="D7" s="9" t="s">
        <v>263</v>
      </c>
      <c r="E7" s="13">
        <v>40611</v>
      </c>
      <c r="F7" s="13">
        <v>40674</v>
      </c>
      <c r="G7" s="9" t="s">
        <v>264</v>
      </c>
      <c r="H7" s="8">
        <v>34.153860999999999</v>
      </c>
      <c r="I7" s="8">
        <v>-106.983847</v>
      </c>
      <c r="J7" s="9" t="s">
        <v>265</v>
      </c>
      <c r="K7" s="9" t="s">
        <v>197</v>
      </c>
      <c r="L7" s="9" t="s">
        <v>262</v>
      </c>
      <c r="M7" s="14" t="s">
        <v>128</v>
      </c>
      <c r="N7" s="9" t="s">
        <v>266</v>
      </c>
      <c r="O7" s="9" t="s">
        <v>267</v>
      </c>
      <c r="P7" s="9" t="s">
        <v>269</v>
      </c>
      <c r="Q7" s="9" t="s">
        <v>285</v>
      </c>
      <c r="R7" s="12">
        <v>20</v>
      </c>
      <c r="S7" s="12">
        <v>25</v>
      </c>
      <c r="T7" s="12">
        <v>0.1</v>
      </c>
      <c r="U7" s="12">
        <v>516</v>
      </c>
      <c r="V7" s="15">
        <v>4.3</v>
      </c>
      <c r="W7" s="12">
        <v>60</v>
      </c>
      <c r="X7" s="12">
        <v>3.65</v>
      </c>
      <c r="Y7" s="12">
        <v>16.399999999999999</v>
      </c>
      <c r="Z7" s="12">
        <v>7.1</v>
      </c>
      <c r="AA7" s="12" t="s">
        <v>241</v>
      </c>
      <c r="AB7" s="12">
        <v>14.3</v>
      </c>
      <c r="AC7" s="12">
        <v>89.5</v>
      </c>
      <c r="AD7" s="12">
        <v>2</v>
      </c>
      <c r="AE7" s="12">
        <v>162.5</v>
      </c>
      <c r="AF7" s="12">
        <v>1</v>
      </c>
      <c r="AG7" s="12">
        <v>12.4</v>
      </c>
      <c r="AH7" s="12" t="s">
        <v>240</v>
      </c>
      <c r="AI7" s="12">
        <v>4.0199999999999996</v>
      </c>
      <c r="AJ7" s="12">
        <v>85</v>
      </c>
      <c r="AK7" s="12">
        <v>2</v>
      </c>
      <c r="AL7" s="12">
        <v>17.5</v>
      </c>
      <c r="AM7" s="12">
        <v>288</v>
      </c>
      <c r="AN7" s="12">
        <v>26.6</v>
      </c>
      <c r="AO7" s="15">
        <v>42.7</v>
      </c>
      <c r="AP7" s="12">
        <v>4.74</v>
      </c>
      <c r="AQ7" s="12">
        <v>16.8</v>
      </c>
      <c r="AR7" s="12">
        <v>3.01</v>
      </c>
      <c r="AS7" s="12">
        <v>0.66</v>
      </c>
      <c r="AT7" s="12">
        <v>2.4300000000000002</v>
      </c>
      <c r="AU7" s="12">
        <v>0.46</v>
      </c>
      <c r="AV7" s="12">
        <v>3.1</v>
      </c>
      <c r="AW7" s="12">
        <v>0.59</v>
      </c>
      <c r="AX7" s="12">
        <v>1.65</v>
      </c>
      <c r="AY7" s="12">
        <v>0.3</v>
      </c>
      <c r="AZ7" s="12">
        <v>1.77</v>
      </c>
      <c r="BA7" s="12">
        <v>0.31</v>
      </c>
      <c r="BB7" s="9">
        <f t="shared" si="0"/>
        <v>105.12</v>
      </c>
    </row>
    <row r="8" spans="1:63" x14ac:dyDescent="0.3">
      <c r="A8" s="12">
        <v>469507</v>
      </c>
      <c r="B8" s="9" t="s">
        <v>260</v>
      </c>
      <c r="C8" s="9" t="s">
        <v>261</v>
      </c>
      <c r="D8" s="9" t="s">
        <v>263</v>
      </c>
      <c r="E8" s="13">
        <v>40611</v>
      </c>
      <c r="F8" s="13">
        <v>40674</v>
      </c>
      <c r="G8" s="9" t="s">
        <v>264</v>
      </c>
      <c r="H8" s="8">
        <v>34.153860999999999</v>
      </c>
      <c r="I8" s="8">
        <v>-106.983847</v>
      </c>
      <c r="J8" s="9" t="s">
        <v>265</v>
      </c>
      <c r="K8" s="9" t="s">
        <v>197</v>
      </c>
      <c r="L8" s="9" t="s">
        <v>262</v>
      </c>
      <c r="M8" s="14" t="s">
        <v>128</v>
      </c>
      <c r="N8" s="9" t="s">
        <v>266</v>
      </c>
      <c r="O8" s="9" t="s">
        <v>267</v>
      </c>
      <c r="P8" s="9" t="s">
        <v>269</v>
      </c>
      <c r="Q8" s="9" t="s">
        <v>285</v>
      </c>
      <c r="R8" s="12">
        <v>25</v>
      </c>
      <c r="S8" s="12">
        <v>30</v>
      </c>
      <c r="T8" s="12">
        <v>0.22</v>
      </c>
      <c r="U8" s="12">
        <v>295</v>
      </c>
      <c r="V8" s="15">
        <v>32.700000000000003</v>
      </c>
      <c r="W8" s="12" t="s">
        <v>239</v>
      </c>
      <c r="X8" s="12">
        <v>6.97</v>
      </c>
      <c r="Y8" s="12">
        <v>26.6</v>
      </c>
      <c r="Z8" s="12">
        <v>8.8000000000000007</v>
      </c>
      <c r="AA8" s="12" t="s">
        <v>241</v>
      </c>
      <c r="AB8" s="12">
        <v>13.3</v>
      </c>
      <c r="AC8" s="12">
        <v>98.2</v>
      </c>
      <c r="AD8" s="12">
        <v>3</v>
      </c>
      <c r="AE8" s="12">
        <v>201</v>
      </c>
      <c r="AF8" s="12">
        <v>0.9</v>
      </c>
      <c r="AG8" s="12">
        <v>8.5299999999999994</v>
      </c>
      <c r="AH8" s="12" t="s">
        <v>240</v>
      </c>
      <c r="AI8" s="12">
        <v>3.57</v>
      </c>
      <c r="AJ8" s="12">
        <v>15</v>
      </c>
      <c r="AK8" s="12">
        <v>2</v>
      </c>
      <c r="AL8" s="12">
        <v>101.5</v>
      </c>
      <c r="AM8" s="12">
        <v>333</v>
      </c>
      <c r="AN8" s="12">
        <v>43.6</v>
      </c>
      <c r="AO8" s="15">
        <v>99.1</v>
      </c>
      <c r="AP8" s="12">
        <v>14.5</v>
      </c>
      <c r="AQ8" s="12">
        <v>67.599999999999994</v>
      </c>
      <c r="AR8" s="12">
        <v>18.149999999999999</v>
      </c>
      <c r="AS8" s="12">
        <v>5.14</v>
      </c>
      <c r="AT8" s="12">
        <v>19.600000000000001</v>
      </c>
      <c r="AU8" s="12">
        <v>3.15</v>
      </c>
      <c r="AV8" s="12">
        <v>19.8</v>
      </c>
      <c r="AW8" s="12">
        <v>3.76</v>
      </c>
      <c r="AX8" s="12">
        <v>9.77</v>
      </c>
      <c r="AY8" s="12">
        <v>1.64</v>
      </c>
      <c r="AZ8" s="12">
        <v>8.9600000000000009</v>
      </c>
      <c r="BA8" s="12">
        <v>1.49</v>
      </c>
      <c r="BB8" s="9">
        <f t="shared" si="0"/>
        <v>316.25999999999993</v>
      </c>
    </row>
    <row r="9" spans="1:63" x14ac:dyDescent="0.3">
      <c r="A9" s="12">
        <v>469508</v>
      </c>
      <c r="B9" s="9" t="s">
        <v>260</v>
      </c>
      <c r="C9" s="9" t="s">
        <v>261</v>
      </c>
      <c r="D9" s="9" t="s">
        <v>263</v>
      </c>
      <c r="E9" s="13">
        <v>40611</v>
      </c>
      <c r="F9" s="13">
        <v>40674</v>
      </c>
      <c r="G9" s="9" t="s">
        <v>264</v>
      </c>
      <c r="H9" s="8">
        <v>34.153860999999999</v>
      </c>
      <c r="I9" s="8">
        <v>-106.983847</v>
      </c>
      <c r="J9" s="9" t="s">
        <v>265</v>
      </c>
      <c r="K9" s="9" t="s">
        <v>197</v>
      </c>
      <c r="L9" s="9" t="s">
        <v>262</v>
      </c>
      <c r="M9" s="14" t="s">
        <v>45</v>
      </c>
      <c r="N9" s="9" t="s">
        <v>266</v>
      </c>
      <c r="O9" s="9" t="s">
        <v>267</v>
      </c>
      <c r="P9" s="9" t="s">
        <v>269</v>
      </c>
      <c r="Q9" s="9" t="s">
        <v>285</v>
      </c>
      <c r="R9" s="12">
        <v>30</v>
      </c>
      <c r="S9" s="12">
        <v>35</v>
      </c>
      <c r="T9" s="12">
        <v>0.22</v>
      </c>
      <c r="U9" s="12">
        <v>352</v>
      </c>
      <c r="V9" s="15">
        <v>34.4</v>
      </c>
      <c r="W9" s="12" t="s">
        <v>239</v>
      </c>
      <c r="X9" s="12">
        <v>7.03</v>
      </c>
      <c r="Y9" s="12">
        <v>26.6</v>
      </c>
      <c r="Z9" s="12">
        <v>8.4</v>
      </c>
      <c r="AA9" s="12" t="s">
        <v>241</v>
      </c>
      <c r="AB9" s="12">
        <v>14.8</v>
      </c>
      <c r="AC9" s="12">
        <v>104.5</v>
      </c>
      <c r="AD9" s="12">
        <v>3</v>
      </c>
      <c r="AE9" s="12">
        <v>201</v>
      </c>
      <c r="AF9" s="12">
        <v>1</v>
      </c>
      <c r="AG9" s="12">
        <v>8.59</v>
      </c>
      <c r="AH9" s="12" t="s">
        <v>240</v>
      </c>
      <c r="AI9" s="12">
        <v>2.93</v>
      </c>
      <c r="AJ9" s="12">
        <v>27</v>
      </c>
      <c r="AK9" s="12">
        <v>2</v>
      </c>
      <c r="AL9" s="12">
        <v>102.5</v>
      </c>
      <c r="AM9" s="12">
        <v>318</v>
      </c>
      <c r="AN9" s="12">
        <v>43.3</v>
      </c>
      <c r="AO9" s="15">
        <v>97.7</v>
      </c>
      <c r="AP9" s="12">
        <v>14.2</v>
      </c>
      <c r="AQ9" s="12">
        <v>67.099999999999994</v>
      </c>
      <c r="AR9" s="12">
        <v>17.899999999999999</v>
      </c>
      <c r="AS9" s="12">
        <v>5.19</v>
      </c>
      <c r="AT9" s="12">
        <v>19.649999999999999</v>
      </c>
      <c r="AU9" s="12">
        <v>3.18</v>
      </c>
      <c r="AV9" s="12">
        <v>19.649999999999999</v>
      </c>
      <c r="AW9" s="12">
        <v>3.69</v>
      </c>
      <c r="AX9" s="12">
        <v>9.75</v>
      </c>
      <c r="AY9" s="12">
        <v>1.6</v>
      </c>
      <c r="AZ9" s="12">
        <v>8.82</v>
      </c>
      <c r="BA9" s="12">
        <v>1.48</v>
      </c>
      <c r="BB9" s="9">
        <f t="shared" si="0"/>
        <v>313.20999999999998</v>
      </c>
    </row>
    <row r="10" spans="1:63" x14ac:dyDescent="0.3">
      <c r="A10" s="12">
        <v>469509</v>
      </c>
      <c r="B10" s="9" t="s">
        <v>260</v>
      </c>
      <c r="C10" s="9" t="s">
        <v>261</v>
      </c>
      <c r="D10" s="9" t="s">
        <v>263</v>
      </c>
      <c r="E10" s="13">
        <v>40611</v>
      </c>
      <c r="F10" s="13">
        <v>40674</v>
      </c>
      <c r="G10" s="9" t="s">
        <v>264</v>
      </c>
      <c r="H10" s="8">
        <v>34.153860999999999</v>
      </c>
      <c r="I10" s="8">
        <v>-106.983847</v>
      </c>
      <c r="J10" s="9" t="s">
        <v>265</v>
      </c>
      <c r="K10" s="9" t="s">
        <v>197</v>
      </c>
      <c r="L10" s="9" t="s">
        <v>262</v>
      </c>
      <c r="M10" s="14" t="s">
        <v>45</v>
      </c>
      <c r="N10" s="9" t="s">
        <v>266</v>
      </c>
      <c r="O10" s="9" t="s">
        <v>267</v>
      </c>
      <c r="P10" s="9" t="s">
        <v>269</v>
      </c>
      <c r="Q10" s="9" t="s">
        <v>285</v>
      </c>
      <c r="R10" s="12">
        <v>35</v>
      </c>
      <c r="S10" s="12">
        <v>40</v>
      </c>
      <c r="T10" s="12">
        <v>0.22</v>
      </c>
      <c r="U10" s="12">
        <v>391</v>
      </c>
      <c r="V10" s="15">
        <v>32.799999999999997</v>
      </c>
      <c r="W10" s="12" t="s">
        <v>239</v>
      </c>
      <c r="X10" s="12">
        <v>6.18</v>
      </c>
      <c r="Y10" s="12">
        <v>25.2</v>
      </c>
      <c r="Z10" s="12">
        <v>8.6</v>
      </c>
      <c r="AA10" s="12" t="s">
        <v>241</v>
      </c>
      <c r="AB10" s="12">
        <v>14.4</v>
      </c>
      <c r="AC10" s="12">
        <v>87.6</v>
      </c>
      <c r="AD10" s="12">
        <v>2</v>
      </c>
      <c r="AE10" s="12">
        <v>212</v>
      </c>
      <c r="AF10" s="12">
        <v>1</v>
      </c>
      <c r="AG10" s="12">
        <v>7.64</v>
      </c>
      <c r="AH10" s="12" t="s">
        <v>240</v>
      </c>
      <c r="AI10" s="12">
        <v>3.85</v>
      </c>
      <c r="AJ10" s="12">
        <v>10</v>
      </c>
      <c r="AK10" s="12">
        <v>3</v>
      </c>
      <c r="AL10" s="12">
        <v>84.1</v>
      </c>
      <c r="AM10" s="12">
        <v>339</v>
      </c>
      <c r="AN10" s="12">
        <v>38.1</v>
      </c>
      <c r="AO10" s="15">
        <v>83.7</v>
      </c>
      <c r="AP10" s="12">
        <v>14.1</v>
      </c>
      <c r="AQ10" s="12">
        <v>57.7</v>
      </c>
      <c r="AR10" s="12">
        <v>15.6</v>
      </c>
      <c r="AS10" s="12">
        <v>4.95</v>
      </c>
      <c r="AT10" s="12">
        <v>16.95</v>
      </c>
      <c r="AU10" s="12">
        <v>2.7</v>
      </c>
      <c r="AV10" s="12">
        <v>16.5</v>
      </c>
      <c r="AW10" s="12">
        <v>3.09</v>
      </c>
      <c r="AX10" s="12">
        <v>7.92</v>
      </c>
      <c r="AY10" s="12">
        <v>1.3</v>
      </c>
      <c r="AZ10" s="12">
        <v>7.38</v>
      </c>
      <c r="BA10" s="12">
        <v>1.25</v>
      </c>
      <c r="BB10" s="9">
        <f t="shared" si="0"/>
        <v>271.24</v>
      </c>
    </row>
    <row r="11" spans="1:63" x14ac:dyDescent="0.3">
      <c r="A11" s="12">
        <v>469510</v>
      </c>
      <c r="B11" s="9" t="s">
        <v>260</v>
      </c>
      <c r="C11" s="9" t="s">
        <v>261</v>
      </c>
      <c r="D11" s="9" t="s">
        <v>263</v>
      </c>
      <c r="E11" s="13">
        <v>40611</v>
      </c>
      <c r="F11" s="13">
        <v>40674</v>
      </c>
      <c r="G11" s="9" t="s">
        <v>264</v>
      </c>
      <c r="H11" s="8">
        <v>34.153860999999999</v>
      </c>
      <c r="I11" s="8">
        <v>-106.983847</v>
      </c>
      <c r="J11" s="9" t="s">
        <v>265</v>
      </c>
      <c r="K11" s="9" t="s">
        <v>197</v>
      </c>
      <c r="L11" s="9" t="s">
        <v>262</v>
      </c>
      <c r="M11" s="14" t="s">
        <v>45</v>
      </c>
      <c r="N11" s="9" t="s">
        <v>266</v>
      </c>
      <c r="O11" s="9" t="s">
        <v>267</v>
      </c>
      <c r="P11" s="9" t="s">
        <v>269</v>
      </c>
      <c r="Q11" s="9" t="s">
        <v>285</v>
      </c>
      <c r="R11" s="12">
        <v>40</v>
      </c>
      <c r="S11" s="12">
        <v>45</v>
      </c>
      <c r="T11" s="12">
        <v>0.18</v>
      </c>
      <c r="U11" s="12">
        <v>425</v>
      </c>
      <c r="V11" s="15">
        <v>32.799999999999997</v>
      </c>
      <c r="W11" s="12" t="s">
        <v>239</v>
      </c>
      <c r="X11" s="12">
        <v>5.38</v>
      </c>
      <c r="Y11" s="12">
        <v>25.6</v>
      </c>
      <c r="Z11" s="12">
        <v>8.6999999999999993</v>
      </c>
      <c r="AA11" s="12" t="s">
        <v>241</v>
      </c>
      <c r="AB11" s="12">
        <v>14.8</v>
      </c>
      <c r="AC11" s="12">
        <v>84.3</v>
      </c>
      <c r="AD11" s="12">
        <v>3</v>
      </c>
      <c r="AE11" s="12">
        <v>220</v>
      </c>
      <c r="AF11" s="12">
        <v>1</v>
      </c>
      <c r="AG11" s="12">
        <v>7.8</v>
      </c>
      <c r="AH11" s="12" t="s">
        <v>240</v>
      </c>
      <c r="AI11" s="12">
        <v>2.84</v>
      </c>
      <c r="AJ11" s="12">
        <v>10</v>
      </c>
      <c r="AK11" s="12">
        <v>1</v>
      </c>
      <c r="AL11" s="12">
        <v>86.6</v>
      </c>
      <c r="AM11" s="12">
        <v>355</v>
      </c>
      <c r="AN11" s="12">
        <v>38.200000000000003</v>
      </c>
      <c r="AO11" s="15">
        <v>84.5</v>
      </c>
      <c r="AP11" s="12">
        <v>12.2</v>
      </c>
      <c r="AQ11" s="12">
        <v>58.5</v>
      </c>
      <c r="AR11" s="12">
        <v>15.8</v>
      </c>
      <c r="AS11" s="12">
        <v>4.93</v>
      </c>
      <c r="AT11" s="12">
        <v>17.100000000000001</v>
      </c>
      <c r="AU11" s="12">
        <v>2.71</v>
      </c>
      <c r="AV11" s="12">
        <v>16.95</v>
      </c>
      <c r="AW11" s="12">
        <v>3.15</v>
      </c>
      <c r="AX11" s="12">
        <v>8.19</v>
      </c>
      <c r="AY11" s="12">
        <v>1.31</v>
      </c>
      <c r="AZ11" s="12">
        <v>7.34</v>
      </c>
      <c r="BA11" s="12">
        <v>1.23</v>
      </c>
      <c r="BB11" s="9">
        <f t="shared" si="0"/>
        <v>272.11</v>
      </c>
    </row>
    <row r="12" spans="1:63" x14ac:dyDescent="0.3">
      <c r="A12" s="12">
        <v>469511</v>
      </c>
      <c r="B12" s="9" t="s">
        <v>260</v>
      </c>
      <c r="C12" s="9" t="s">
        <v>261</v>
      </c>
      <c r="D12" s="9" t="s">
        <v>263</v>
      </c>
      <c r="E12" s="13">
        <v>40611</v>
      </c>
      <c r="F12" s="13">
        <v>40674</v>
      </c>
      <c r="G12" s="9" t="s">
        <v>264</v>
      </c>
      <c r="H12" s="8">
        <v>34.153860999999999</v>
      </c>
      <c r="I12" s="8">
        <v>-106.983847</v>
      </c>
      <c r="J12" s="9" t="s">
        <v>265</v>
      </c>
      <c r="K12" s="9" t="s">
        <v>197</v>
      </c>
      <c r="L12" s="9" t="s">
        <v>262</v>
      </c>
      <c r="M12" s="14" t="s">
        <v>45</v>
      </c>
      <c r="N12" s="9" t="s">
        <v>266</v>
      </c>
      <c r="O12" s="9" t="s">
        <v>267</v>
      </c>
      <c r="P12" s="9" t="s">
        <v>269</v>
      </c>
      <c r="Q12" s="9" t="s">
        <v>285</v>
      </c>
      <c r="R12" s="12">
        <v>45</v>
      </c>
      <c r="S12" s="12">
        <v>50</v>
      </c>
      <c r="T12" s="12">
        <v>0.18</v>
      </c>
      <c r="U12" s="12">
        <v>347</v>
      </c>
      <c r="V12" s="15">
        <v>32.200000000000003</v>
      </c>
      <c r="W12" s="12" t="s">
        <v>239</v>
      </c>
      <c r="X12" s="12">
        <v>5.6</v>
      </c>
      <c r="Y12" s="12">
        <v>25.4</v>
      </c>
      <c r="Z12" s="12">
        <v>8.4</v>
      </c>
      <c r="AA12" s="12">
        <v>2</v>
      </c>
      <c r="AB12" s="12">
        <v>14.4</v>
      </c>
      <c r="AC12" s="12">
        <v>75.5</v>
      </c>
      <c r="AD12" s="12">
        <v>2</v>
      </c>
      <c r="AE12" s="12">
        <v>212</v>
      </c>
      <c r="AF12" s="12">
        <v>1</v>
      </c>
      <c r="AG12" s="12">
        <v>8.4499999999999993</v>
      </c>
      <c r="AH12" s="12" t="s">
        <v>240</v>
      </c>
      <c r="AI12" s="12">
        <v>4.04</v>
      </c>
      <c r="AJ12" s="12">
        <v>10</v>
      </c>
      <c r="AK12" s="12">
        <v>2</v>
      </c>
      <c r="AL12" s="12">
        <v>88.4</v>
      </c>
      <c r="AM12" s="12">
        <v>327</v>
      </c>
      <c r="AN12" s="12">
        <v>38</v>
      </c>
      <c r="AO12" s="15">
        <v>84.8</v>
      </c>
      <c r="AP12" s="12">
        <v>12.45</v>
      </c>
      <c r="AQ12" s="12">
        <v>59.4</v>
      </c>
      <c r="AR12" s="12">
        <v>15.95</v>
      </c>
      <c r="AS12" s="12">
        <v>5.07</v>
      </c>
      <c r="AT12" s="12">
        <v>17.75</v>
      </c>
      <c r="AU12" s="12">
        <v>2.84</v>
      </c>
      <c r="AV12" s="12">
        <v>17.55</v>
      </c>
      <c r="AW12" s="12">
        <v>3.33</v>
      </c>
      <c r="AX12" s="12">
        <v>8.48</v>
      </c>
      <c r="AY12" s="12">
        <v>1.38</v>
      </c>
      <c r="AZ12" s="12">
        <v>7.7</v>
      </c>
      <c r="BA12" s="12">
        <v>1.28</v>
      </c>
      <c r="BB12" s="9">
        <f t="shared" si="0"/>
        <v>275.97999999999996</v>
      </c>
    </row>
    <row r="13" spans="1:63" x14ac:dyDescent="0.3">
      <c r="A13" s="12">
        <v>469512</v>
      </c>
      <c r="B13" s="9" t="s">
        <v>260</v>
      </c>
      <c r="C13" s="9" t="s">
        <v>261</v>
      </c>
      <c r="D13" s="9" t="s">
        <v>263</v>
      </c>
      <c r="E13" s="13">
        <v>40611</v>
      </c>
      <c r="F13" s="13">
        <v>40674</v>
      </c>
      <c r="G13" s="9" t="s">
        <v>264</v>
      </c>
      <c r="H13" s="8">
        <v>34.153860999999999</v>
      </c>
      <c r="I13" s="8">
        <v>-106.983847</v>
      </c>
      <c r="J13" s="9" t="s">
        <v>265</v>
      </c>
      <c r="K13" s="9" t="s">
        <v>197</v>
      </c>
      <c r="L13" s="9" t="s">
        <v>262</v>
      </c>
      <c r="M13" s="14" t="s">
        <v>45</v>
      </c>
      <c r="N13" s="9" t="s">
        <v>266</v>
      </c>
      <c r="O13" s="9" t="s">
        <v>267</v>
      </c>
      <c r="P13" s="9" t="s">
        <v>269</v>
      </c>
      <c r="Q13" s="9" t="s">
        <v>285</v>
      </c>
      <c r="R13" s="12">
        <v>50</v>
      </c>
      <c r="S13" s="12">
        <v>55</v>
      </c>
      <c r="T13" s="12">
        <v>0.22</v>
      </c>
      <c r="U13" s="12">
        <v>383</v>
      </c>
      <c r="V13" s="15">
        <v>33.6</v>
      </c>
      <c r="W13" s="12" t="s">
        <v>239</v>
      </c>
      <c r="X13" s="12">
        <v>4.72</v>
      </c>
      <c r="Y13" s="12">
        <v>25.9</v>
      </c>
      <c r="Z13" s="12">
        <v>9.1</v>
      </c>
      <c r="AA13" s="12">
        <v>2</v>
      </c>
      <c r="AB13" s="12">
        <v>15.3</v>
      </c>
      <c r="AC13" s="12">
        <v>75.900000000000006</v>
      </c>
      <c r="AD13" s="12">
        <v>3</v>
      </c>
      <c r="AE13" s="12">
        <v>215</v>
      </c>
      <c r="AF13" s="12">
        <v>1</v>
      </c>
      <c r="AG13" s="12">
        <v>8.26</v>
      </c>
      <c r="AH13" s="12" t="s">
        <v>240</v>
      </c>
      <c r="AI13" s="12">
        <v>2.94</v>
      </c>
      <c r="AJ13" s="12">
        <v>10</v>
      </c>
      <c r="AK13" s="12">
        <v>1</v>
      </c>
      <c r="AL13" s="12">
        <v>89.3</v>
      </c>
      <c r="AM13" s="12">
        <v>355</v>
      </c>
      <c r="AN13" s="12">
        <v>38.5</v>
      </c>
      <c r="AO13" s="15">
        <v>85.7</v>
      </c>
      <c r="AP13" s="12">
        <v>12.45</v>
      </c>
      <c r="AQ13" s="12">
        <v>59.2</v>
      </c>
      <c r="AR13" s="12">
        <v>15.9</v>
      </c>
      <c r="AS13" s="12">
        <v>5.05</v>
      </c>
      <c r="AT13" s="12">
        <v>17.649999999999999</v>
      </c>
      <c r="AU13" s="12">
        <v>2.8</v>
      </c>
      <c r="AV13" s="12">
        <v>17.45</v>
      </c>
      <c r="AW13" s="12">
        <v>3.29</v>
      </c>
      <c r="AX13" s="12">
        <v>8.61</v>
      </c>
      <c r="AY13" s="12">
        <v>1.4</v>
      </c>
      <c r="AZ13" s="12">
        <v>7.71</v>
      </c>
      <c r="BA13" s="12">
        <v>1.3</v>
      </c>
      <c r="BB13" s="9">
        <f t="shared" si="0"/>
        <v>277.01000000000005</v>
      </c>
    </row>
    <row r="14" spans="1:63" x14ac:dyDescent="0.3">
      <c r="A14" s="12">
        <v>469513</v>
      </c>
      <c r="B14" s="9" t="s">
        <v>260</v>
      </c>
      <c r="C14" s="9" t="s">
        <v>261</v>
      </c>
      <c r="D14" s="9" t="s">
        <v>263</v>
      </c>
      <c r="E14" s="13">
        <v>40611</v>
      </c>
      <c r="F14" s="13">
        <v>40674</v>
      </c>
      <c r="G14" s="9" t="s">
        <v>264</v>
      </c>
      <c r="H14" s="8">
        <v>34.153860999999999</v>
      </c>
      <c r="I14" s="8">
        <v>-106.983847</v>
      </c>
      <c r="J14" s="9" t="s">
        <v>265</v>
      </c>
      <c r="K14" s="9" t="s">
        <v>197</v>
      </c>
      <c r="L14" s="9" t="s">
        <v>262</v>
      </c>
      <c r="M14" s="14" t="s">
        <v>45</v>
      </c>
      <c r="N14" s="9" t="s">
        <v>266</v>
      </c>
      <c r="O14" s="9" t="s">
        <v>267</v>
      </c>
      <c r="P14" s="9" t="s">
        <v>269</v>
      </c>
      <c r="Q14" s="9" t="s">
        <v>285</v>
      </c>
      <c r="R14" s="12">
        <v>55</v>
      </c>
      <c r="S14" s="12">
        <v>60</v>
      </c>
      <c r="T14" s="12">
        <v>0.2</v>
      </c>
      <c r="U14" s="12">
        <v>374</v>
      </c>
      <c r="V14" s="15">
        <v>32.9</v>
      </c>
      <c r="W14" s="12" t="s">
        <v>239</v>
      </c>
      <c r="X14" s="12">
        <v>4.8600000000000003</v>
      </c>
      <c r="Y14" s="12">
        <v>25.9</v>
      </c>
      <c r="Z14" s="12">
        <v>9.5</v>
      </c>
      <c r="AA14" s="12">
        <v>2</v>
      </c>
      <c r="AB14" s="12">
        <v>14.7</v>
      </c>
      <c r="AC14" s="12">
        <v>76</v>
      </c>
      <c r="AD14" s="12">
        <v>2</v>
      </c>
      <c r="AE14" s="12">
        <v>216</v>
      </c>
      <c r="AF14" s="12">
        <v>1</v>
      </c>
      <c r="AG14" s="12">
        <v>7.9</v>
      </c>
      <c r="AH14" s="12" t="s">
        <v>240</v>
      </c>
      <c r="AI14" s="12">
        <v>3.01</v>
      </c>
      <c r="AJ14" s="12">
        <v>10</v>
      </c>
      <c r="AK14" s="12">
        <v>1</v>
      </c>
      <c r="AL14" s="12">
        <v>89.8</v>
      </c>
      <c r="AM14" s="12">
        <v>385</v>
      </c>
      <c r="AN14" s="12">
        <v>38.1</v>
      </c>
      <c r="AO14" s="15">
        <v>84.8</v>
      </c>
      <c r="AP14" s="12">
        <v>12.45</v>
      </c>
      <c r="AQ14" s="12">
        <v>59.2</v>
      </c>
      <c r="AR14" s="12">
        <v>15.95</v>
      </c>
      <c r="AS14" s="12">
        <v>4.96</v>
      </c>
      <c r="AT14" s="12">
        <v>17.2</v>
      </c>
      <c r="AU14" s="12">
        <v>2.8</v>
      </c>
      <c r="AV14" s="12">
        <v>17.25</v>
      </c>
      <c r="AW14" s="12">
        <v>3.22</v>
      </c>
      <c r="AX14" s="12">
        <v>8.4600000000000009</v>
      </c>
      <c r="AY14" s="12">
        <v>1.38</v>
      </c>
      <c r="AZ14" s="12">
        <v>7.71</v>
      </c>
      <c r="BA14" s="12">
        <v>1.3</v>
      </c>
      <c r="BB14" s="9">
        <f t="shared" si="0"/>
        <v>274.77999999999997</v>
      </c>
    </row>
    <row r="15" spans="1:63" x14ac:dyDescent="0.3">
      <c r="A15" s="12">
        <v>469514</v>
      </c>
      <c r="B15" s="9" t="s">
        <v>260</v>
      </c>
      <c r="C15" s="9" t="s">
        <v>261</v>
      </c>
      <c r="D15" s="9" t="s">
        <v>263</v>
      </c>
      <c r="E15" s="13">
        <v>40611</v>
      </c>
      <c r="F15" s="13">
        <v>40674</v>
      </c>
      <c r="G15" s="9" t="s">
        <v>264</v>
      </c>
      <c r="H15" s="8">
        <v>34.153860999999999</v>
      </c>
      <c r="I15" s="8">
        <v>-106.983847</v>
      </c>
      <c r="J15" s="9" t="s">
        <v>265</v>
      </c>
      <c r="K15" s="9" t="s">
        <v>197</v>
      </c>
      <c r="L15" s="9" t="s">
        <v>262</v>
      </c>
      <c r="M15" s="14" t="s">
        <v>45</v>
      </c>
      <c r="N15" s="9" t="s">
        <v>266</v>
      </c>
      <c r="O15" s="9" t="s">
        <v>267</v>
      </c>
      <c r="P15" s="9" t="s">
        <v>269</v>
      </c>
      <c r="Q15" s="9" t="s">
        <v>285</v>
      </c>
      <c r="R15" s="12">
        <v>60</v>
      </c>
      <c r="S15" s="12">
        <v>65</v>
      </c>
      <c r="T15" s="12">
        <v>0.32</v>
      </c>
      <c r="U15" s="12">
        <v>358</v>
      </c>
      <c r="V15" s="15">
        <v>33.4</v>
      </c>
      <c r="W15" s="12" t="s">
        <v>239</v>
      </c>
      <c r="X15" s="12">
        <v>4.75</v>
      </c>
      <c r="Y15" s="12">
        <v>25.9</v>
      </c>
      <c r="Z15" s="12">
        <v>9.6999999999999993</v>
      </c>
      <c r="AA15" s="12" t="s">
        <v>241</v>
      </c>
      <c r="AB15" s="12">
        <v>15.1</v>
      </c>
      <c r="AC15" s="12">
        <v>73.900000000000006</v>
      </c>
      <c r="AD15" s="12">
        <v>2</v>
      </c>
      <c r="AE15" s="12">
        <v>221</v>
      </c>
      <c r="AF15" s="12">
        <v>1.1000000000000001</v>
      </c>
      <c r="AG15" s="12">
        <v>8.27</v>
      </c>
      <c r="AH15" s="12" t="s">
        <v>240</v>
      </c>
      <c r="AI15" s="12">
        <v>3.02</v>
      </c>
      <c r="AJ15" s="12">
        <v>10</v>
      </c>
      <c r="AK15" s="12">
        <v>1</v>
      </c>
      <c r="AL15" s="12">
        <v>91.2</v>
      </c>
      <c r="AM15" s="12">
        <v>389</v>
      </c>
      <c r="AN15" s="12">
        <v>38.9</v>
      </c>
      <c r="AO15" s="15">
        <v>87.2</v>
      </c>
      <c r="AP15" s="12">
        <v>12.75</v>
      </c>
      <c r="AQ15" s="12">
        <v>60.6</v>
      </c>
      <c r="AR15" s="12">
        <v>16.5</v>
      </c>
      <c r="AS15" s="12">
        <v>5.05</v>
      </c>
      <c r="AT15" s="12">
        <v>17.7</v>
      </c>
      <c r="AU15" s="12">
        <v>2.85</v>
      </c>
      <c r="AV15" s="12">
        <v>17.7</v>
      </c>
      <c r="AW15" s="12">
        <v>3.31</v>
      </c>
      <c r="AX15" s="12">
        <v>8.59</v>
      </c>
      <c r="AY15" s="12">
        <v>1.42</v>
      </c>
      <c r="AZ15" s="12">
        <v>7.84</v>
      </c>
      <c r="BA15" s="12">
        <v>1.32</v>
      </c>
      <c r="BB15" s="9">
        <f t="shared" si="0"/>
        <v>281.72999999999996</v>
      </c>
    </row>
    <row r="16" spans="1:63" x14ac:dyDescent="0.3">
      <c r="A16" s="12">
        <v>469601</v>
      </c>
      <c r="B16" s="9" t="s">
        <v>260</v>
      </c>
      <c r="C16" s="9" t="s">
        <v>261</v>
      </c>
      <c r="D16" s="9" t="s">
        <v>263</v>
      </c>
      <c r="E16" s="13">
        <v>40611</v>
      </c>
      <c r="F16" s="13">
        <v>40674</v>
      </c>
      <c r="G16" s="9" t="s">
        <v>264</v>
      </c>
      <c r="H16" s="8">
        <v>34.153860999999999</v>
      </c>
      <c r="I16" s="8">
        <v>-106.983847</v>
      </c>
      <c r="J16" s="9" t="s">
        <v>265</v>
      </c>
      <c r="K16" s="9" t="s">
        <v>197</v>
      </c>
      <c r="L16" s="9" t="s">
        <v>262</v>
      </c>
      <c r="M16" s="14" t="s">
        <v>82</v>
      </c>
      <c r="N16" s="9" t="s">
        <v>266</v>
      </c>
      <c r="O16" s="9" t="s">
        <v>267</v>
      </c>
      <c r="P16" s="9" t="s">
        <v>269</v>
      </c>
      <c r="Q16" s="9" t="s">
        <v>285</v>
      </c>
      <c r="R16" s="12">
        <v>65</v>
      </c>
      <c r="S16" s="12">
        <v>70</v>
      </c>
      <c r="T16" s="12">
        <v>0.2</v>
      </c>
      <c r="U16" s="12">
        <v>412</v>
      </c>
      <c r="V16" s="15">
        <v>37.799999999999997</v>
      </c>
      <c r="W16" s="12" t="s">
        <v>239</v>
      </c>
      <c r="X16" s="12">
        <v>7.72</v>
      </c>
      <c r="Y16" s="12">
        <v>25</v>
      </c>
      <c r="Z16" s="12">
        <v>7.2</v>
      </c>
      <c r="AA16" s="12" t="s">
        <v>241</v>
      </c>
      <c r="AB16" s="12">
        <v>11.8</v>
      </c>
      <c r="AC16" s="12">
        <v>66.900000000000006</v>
      </c>
      <c r="AD16" s="12">
        <v>2</v>
      </c>
      <c r="AE16" s="12">
        <v>199.5</v>
      </c>
      <c r="AF16" s="12">
        <v>0.8</v>
      </c>
      <c r="AG16" s="12">
        <v>5.08</v>
      </c>
      <c r="AH16" s="12" t="s">
        <v>240</v>
      </c>
      <c r="AI16" s="12">
        <v>1.77</v>
      </c>
      <c r="AJ16" s="12">
        <v>16</v>
      </c>
      <c r="AK16" s="12">
        <v>1</v>
      </c>
      <c r="AL16" s="12">
        <v>81.5</v>
      </c>
      <c r="AM16" s="12">
        <v>286</v>
      </c>
      <c r="AN16" s="12">
        <v>34.5</v>
      </c>
      <c r="AO16" s="15">
        <v>76.8</v>
      </c>
      <c r="AP16" s="12">
        <v>11.15</v>
      </c>
      <c r="AQ16" s="12">
        <v>53.6</v>
      </c>
      <c r="AR16" s="12">
        <v>14.5</v>
      </c>
      <c r="AS16" s="12">
        <v>4.5199999999999996</v>
      </c>
      <c r="AT16" s="12">
        <v>15.65</v>
      </c>
      <c r="AU16" s="12">
        <v>2.5299999999999998</v>
      </c>
      <c r="AV16" s="12">
        <v>15.65</v>
      </c>
      <c r="AW16" s="12">
        <v>2.94</v>
      </c>
      <c r="AX16" s="12">
        <v>7.54</v>
      </c>
      <c r="AY16" s="12">
        <v>1.23</v>
      </c>
      <c r="AZ16" s="12">
        <v>7.09</v>
      </c>
      <c r="BA16" s="12">
        <v>1.19</v>
      </c>
      <c r="BB16" s="9">
        <f t="shared" si="0"/>
        <v>248.89000000000001</v>
      </c>
    </row>
    <row r="17" spans="1:54" x14ac:dyDescent="0.3">
      <c r="A17" s="12">
        <v>469602</v>
      </c>
      <c r="B17" s="9" t="s">
        <v>260</v>
      </c>
      <c r="C17" s="9" t="s">
        <v>261</v>
      </c>
      <c r="D17" s="9" t="s">
        <v>263</v>
      </c>
      <c r="E17" s="13">
        <v>40611</v>
      </c>
      <c r="F17" s="13">
        <v>40674</v>
      </c>
      <c r="G17" s="9" t="s">
        <v>264</v>
      </c>
      <c r="H17" s="8">
        <v>34.153860999999999</v>
      </c>
      <c r="I17" s="8">
        <v>-106.983847</v>
      </c>
      <c r="J17" s="9" t="s">
        <v>265</v>
      </c>
      <c r="K17" s="9" t="s">
        <v>197</v>
      </c>
      <c r="L17" s="9" t="s">
        <v>262</v>
      </c>
      <c r="M17" s="14" t="s">
        <v>47</v>
      </c>
      <c r="N17" s="9" t="s">
        <v>266</v>
      </c>
      <c r="O17" s="9" t="s">
        <v>267</v>
      </c>
      <c r="P17" s="9" t="s">
        <v>269</v>
      </c>
      <c r="Q17" s="9" t="s">
        <v>285</v>
      </c>
      <c r="R17" s="12">
        <v>70</v>
      </c>
      <c r="S17" s="12">
        <v>75</v>
      </c>
      <c r="T17" s="12">
        <v>0.24</v>
      </c>
      <c r="U17" s="12">
        <v>471</v>
      </c>
      <c r="V17" s="15">
        <v>38.200000000000003</v>
      </c>
      <c r="W17" s="12" t="s">
        <v>239</v>
      </c>
      <c r="X17" s="12">
        <v>6.89</v>
      </c>
      <c r="Y17" s="12">
        <v>25.5</v>
      </c>
      <c r="Z17" s="12">
        <v>7.8</v>
      </c>
      <c r="AA17" s="12" t="s">
        <v>241</v>
      </c>
      <c r="AB17" s="12">
        <v>11.7</v>
      </c>
      <c r="AC17" s="12">
        <v>70.099999999999994</v>
      </c>
      <c r="AD17" s="12">
        <v>2</v>
      </c>
      <c r="AE17" s="12">
        <v>209</v>
      </c>
      <c r="AF17" s="12">
        <v>0.8</v>
      </c>
      <c r="AG17" s="12">
        <v>4.8099999999999996</v>
      </c>
      <c r="AH17" s="12" t="s">
        <v>240</v>
      </c>
      <c r="AI17" s="12">
        <v>2.0299999999999998</v>
      </c>
      <c r="AJ17" s="12">
        <v>16</v>
      </c>
      <c r="AK17" s="12">
        <v>1</v>
      </c>
      <c r="AL17" s="12">
        <v>82.5</v>
      </c>
      <c r="AM17" s="12">
        <v>308</v>
      </c>
      <c r="AN17" s="12">
        <v>35.4</v>
      </c>
      <c r="AO17" s="15">
        <v>77.400000000000006</v>
      </c>
      <c r="AP17" s="12">
        <v>11.15</v>
      </c>
      <c r="AQ17" s="12">
        <v>53</v>
      </c>
      <c r="AR17" s="12">
        <v>14.5</v>
      </c>
      <c r="AS17" s="12">
        <v>4.54</v>
      </c>
      <c r="AT17" s="12">
        <v>15.8</v>
      </c>
      <c r="AU17" s="12">
        <v>2.5099999999999998</v>
      </c>
      <c r="AV17" s="12">
        <v>15.8</v>
      </c>
      <c r="AW17" s="12">
        <v>2.9</v>
      </c>
      <c r="AX17" s="12">
        <v>7.7</v>
      </c>
      <c r="AY17" s="12">
        <v>1.27</v>
      </c>
      <c r="AZ17" s="12">
        <v>6.92</v>
      </c>
      <c r="BA17" s="12">
        <v>1.18</v>
      </c>
      <c r="BB17" s="9">
        <f t="shared" si="0"/>
        <v>250.07000000000002</v>
      </c>
    </row>
    <row r="18" spans="1:54" x14ac:dyDescent="0.3">
      <c r="A18" s="12">
        <v>469603</v>
      </c>
      <c r="B18" s="9" t="s">
        <v>260</v>
      </c>
      <c r="C18" s="9" t="s">
        <v>261</v>
      </c>
      <c r="D18" s="9" t="s">
        <v>263</v>
      </c>
      <c r="E18" s="13">
        <v>40611</v>
      </c>
      <c r="F18" s="13">
        <v>40674</v>
      </c>
      <c r="G18" s="9" t="s">
        <v>264</v>
      </c>
      <c r="H18" s="8">
        <v>34.153860999999999</v>
      </c>
      <c r="I18" s="8">
        <v>-106.983847</v>
      </c>
      <c r="J18" s="9" t="s">
        <v>265</v>
      </c>
      <c r="K18" s="9" t="s">
        <v>197</v>
      </c>
      <c r="L18" s="9" t="s">
        <v>262</v>
      </c>
      <c r="M18" s="14" t="s">
        <v>48</v>
      </c>
      <c r="N18" s="9" t="s">
        <v>266</v>
      </c>
      <c r="O18" s="9" t="s">
        <v>267</v>
      </c>
      <c r="P18" s="9" t="s">
        <v>269</v>
      </c>
      <c r="Q18" s="9" t="s">
        <v>285</v>
      </c>
      <c r="R18" s="12">
        <v>75</v>
      </c>
      <c r="S18" s="12">
        <v>80</v>
      </c>
      <c r="T18" s="12">
        <v>0.26</v>
      </c>
      <c r="U18" s="12">
        <v>533</v>
      </c>
      <c r="V18" s="15">
        <v>39.9</v>
      </c>
      <c r="W18" s="12" t="s">
        <v>239</v>
      </c>
      <c r="X18" s="12">
        <v>5.38</v>
      </c>
      <c r="Y18" s="12">
        <v>25.8</v>
      </c>
      <c r="Z18" s="12">
        <v>7</v>
      </c>
      <c r="AA18" s="12" t="s">
        <v>241</v>
      </c>
      <c r="AB18" s="12">
        <v>11.8</v>
      </c>
      <c r="AC18" s="12">
        <v>71.2</v>
      </c>
      <c r="AD18" s="12">
        <v>2</v>
      </c>
      <c r="AE18" s="12">
        <v>206</v>
      </c>
      <c r="AF18" s="12">
        <v>0.8</v>
      </c>
      <c r="AG18" s="12">
        <v>4.93</v>
      </c>
      <c r="AH18" s="12" t="s">
        <v>240</v>
      </c>
      <c r="AI18" s="12">
        <v>1.68</v>
      </c>
      <c r="AJ18" s="12">
        <v>16</v>
      </c>
      <c r="AK18" s="12">
        <v>1</v>
      </c>
      <c r="AL18" s="12">
        <v>83.4</v>
      </c>
      <c r="AM18" s="12">
        <v>282</v>
      </c>
      <c r="AN18" s="12">
        <v>36.4</v>
      </c>
      <c r="AO18" s="15">
        <v>80.400000000000006</v>
      </c>
      <c r="AP18" s="12">
        <v>11.6</v>
      </c>
      <c r="AQ18" s="12">
        <v>55.6</v>
      </c>
      <c r="AR18" s="12">
        <v>15</v>
      </c>
      <c r="AS18" s="12">
        <v>4.5999999999999996</v>
      </c>
      <c r="AT18" s="12">
        <v>16.399999999999999</v>
      </c>
      <c r="AU18" s="12">
        <v>2.58</v>
      </c>
      <c r="AV18" s="12">
        <v>16.05</v>
      </c>
      <c r="AW18" s="12">
        <v>2.97</v>
      </c>
      <c r="AX18" s="12">
        <v>7.82</v>
      </c>
      <c r="AY18" s="12">
        <v>1.28</v>
      </c>
      <c r="AZ18" s="12">
        <v>7.08</v>
      </c>
      <c r="BA18" s="12">
        <v>1.19</v>
      </c>
      <c r="BB18" s="9">
        <f t="shared" si="0"/>
        <v>258.97000000000003</v>
      </c>
    </row>
    <row r="19" spans="1:54" x14ac:dyDescent="0.3">
      <c r="A19" s="12">
        <v>469604</v>
      </c>
      <c r="B19" s="9" t="s">
        <v>260</v>
      </c>
      <c r="C19" s="9" t="s">
        <v>261</v>
      </c>
      <c r="D19" s="9" t="s">
        <v>263</v>
      </c>
      <c r="E19" s="13">
        <v>40611</v>
      </c>
      <c r="F19" s="13">
        <v>40674</v>
      </c>
      <c r="G19" s="9" t="s">
        <v>264</v>
      </c>
      <c r="H19" s="8">
        <v>34.153860999999999</v>
      </c>
      <c r="I19" s="8">
        <v>-106.983847</v>
      </c>
      <c r="J19" s="9" t="s">
        <v>265</v>
      </c>
      <c r="K19" s="9" t="s">
        <v>197</v>
      </c>
      <c r="L19" s="9" t="s">
        <v>262</v>
      </c>
      <c r="M19" s="14" t="s">
        <v>46</v>
      </c>
      <c r="N19" s="9" t="s">
        <v>266</v>
      </c>
      <c r="O19" s="9" t="s">
        <v>267</v>
      </c>
      <c r="P19" s="9" t="s">
        <v>269</v>
      </c>
      <c r="Q19" s="9" t="s">
        <v>285</v>
      </c>
      <c r="R19" s="12">
        <v>80</v>
      </c>
      <c r="S19" s="12">
        <v>85</v>
      </c>
      <c r="T19" s="12">
        <v>0.18</v>
      </c>
      <c r="U19" s="12">
        <v>520</v>
      </c>
      <c r="V19" s="15">
        <v>40.299999999999997</v>
      </c>
      <c r="W19" s="12">
        <v>10</v>
      </c>
      <c r="X19" s="12">
        <v>5.91</v>
      </c>
      <c r="Y19" s="12">
        <v>25.8</v>
      </c>
      <c r="Z19" s="12">
        <v>7.3</v>
      </c>
      <c r="AA19" s="12" t="s">
        <v>241</v>
      </c>
      <c r="AB19" s="12">
        <v>12.1</v>
      </c>
      <c r="AC19" s="12">
        <v>71</v>
      </c>
      <c r="AD19" s="12">
        <v>2</v>
      </c>
      <c r="AE19" s="12">
        <v>206</v>
      </c>
      <c r="AF19" s="12">
        <v>0.9</v>
      </c>
      <c r="AG19" s="12">
        <v>4.5999999999999996</v>
      </c>
      <c r="AH19" s="12" t="s">
        <v>240</v>
      </c>
      <c r="AI19" s="12">
        <v>1.71</v>
      </c>
      <c r="AJ19" s="12">
        <v>16</v>
      </c>
      <c r="AK19" s="12">
        <v>1</v>
      </c>
      <c r="AL19" s="12">
        <v>84.6</v>
      </c>
      <c r="AM19" s="12">
        <v>291</v>
      </c>
      <c r="AN19" s="12">
        <v>36.6</v>
      </c>
      <c r="AO19" s="15">
        <v>79.7</v>
      </c>
      <c r="AP19" s="12">
        <v>11.65</v>
      </c>
      <c r="AQ19" s="12">
        <v>55.9</v>
      </c>
      <c r="AR19" s="12">
        <v>15.15</v>
      </c>
      <c r="AS19" s="12">
        <v>4.49</v>
      </c>
      <c r="AT19" s="12">
        <v>16.100000000000001</v>
      </c>
      <c r="AU19" s="12">
        <v>2.63</v>
      </c>
      <c r="AV19" s="12">
        <v>16.3</v>
      </c>
      <c r="AW19" s="12">
        <v>3.05</v>
      </c>
      <c r="AX19" s="12">
        <v>8</v>
      </c>
      <c r="AY19" s="12">
        <v>1.3</v>
      </c>
      <c r="AZ19" s="12">
        <v>7.19</v>
      </c>
      <c r="BA19" s="12">
        <v>1.21</v>
      </c>
      <c r="BB19" s="9">
        <f t="shared" si="0"/>
        <v>259.27000000000004</v>
      </c>
    </row>
    <row r="20" spans="1:54" x14ac:dyDescent="0.3">
      <c r="A20" s="12">
        <v>469605</v>
      </c>
      <c r="B20" s="9" t="s">
        <v>260</v>
      </c>
      <c r="C20" s="9" t="s">
        <v>261</v>
      </c>
      <c r="D20" s="9" t="s">
        <v>263</v>
      </c>
      <c r="E20" s="13">
        <v>40611</v>
      </c>
      <c r="F20" s="13">
        <v>40674</v>
      </c>
      <c r="G20" s="9" t="s">
        <v>264</v>
      </c>
      <c r="H20" s="8">
        <v>34.153860999999999</v>
      </c>
      <c r="I20" s="8">
        <v>-106.983847</v>
      </c>
      <c r="J20" s="9" t="s">
        <v>265</v>
      </c>
      <c r="K20" s="9" t="s">
        <v>197</v>
      </c>
      <c r="L20" s="9" t="s">
        <v>262</v>
      </c>
      <c r="M20" s="14" t="s">
        <v>47</v>
      </c>
      <c r="N20" s="9" t="s">
        <v>266</v>
      </c>
      <c r="O20" s="9" t="s">
        <v>267</v>
      </c>
      <c r="P20" s="9" t="s">
        <v>269</v>
      </c>
      <c r="Q20" s="9" t="s">
        <v>285</v>
      </c>
      <c r="R20" s="12">
        <v>85</v>
      </c>
      <c r="S20" s="12">
        <v>90</v>
      </c>
      <c r="T20" s="12">
        <v>0.14000000000000001</v>
      </c>
      <c r="U20" s="12">
        <v>462</v>
      </c>
      <c r="V20" s="17">
        <v>38</v>
      </c>
      <c r="W20" s="12" t="s">
        <v>239</v>
      </c>
      <c r="X20" s="12">
        <v>4.4800000000000004</v>
      </c>
      <c r="Y20" s="12">
        <v>26</v>
      </c>
      <c r="Z20" s="12">
        <v>7.1</v>
      </c>
      <c r="AA20" s="12" t="s">
        <v>241</v>
      </c>
      <c r="AB20" s="12">
        <v>11.9</v>
      </c>
      <c r="AC20" s="12">
        <v>69.099999999999994</v>
      </c>
      <c r="AD20" s="12">
        <v>2</v>
      </c>
      <c r="AE20" s="12">
        <v>222</v>
      </c>
      <c r="AF20" s="12">
        <v>0.8</v>
      </c>
      <c r="AG20" s="12">
        <v>4.3099999999999996</v>
      </c>
      <c r="AH20" s="12" t="s">
        <v>240</v>
      </c>
      <c r="AI20" s="12">
        <v>1.45</v>
      </c>
      <c r="AJ20" s="12">
        <v>26</v>
      </c>
      <c r="AK20" s="12">
        <v>1</v>
      </c>
      <c r="AL20" s="12">
        <v>86.8</v>
      </c>
      <c r="AM20" s="12">
        <v>283</v>
      </c>
      <c r="AN20" s="12">
        <v>37.1</v>
      </c>
      <c r="AO20" s="15">
        <v>83.1</v>
      </c>
      <c r="AP20" s="12">
        <v>1.95</v>
      </c>
      <c r="AQ20" s="12">
        <v>57</v>
      </c>
      <c r="AR20" s="12">
        <v>15.25</v>
      </c>
      <c r="AS20" s="12">
        <v>4.66</v>
      </c>
      <c r="AT20" s="12">
        <v>16.399999999999999</v>
      </c>
      <c r="AU20" s="12">
        <v>2.66</v>
      </c>
      <c r="AV20" s="12">
        <v>16.55</v>
      </c>
      <c r="AW20" s="12">
        <v>3.06</v>
      </c>
      <c r="AX20" s="12">
        <v>7.96</v>
      </c>
      <c r="AY20" s="12">
        <v>1.3</v>
      </c>
      <c r="AZ20" s="12">
        <v>7.21</v>
      </c>
      <c r="BA20" s="12">
        <v>1.19</v>
      </c>
      <c r="BB20" s="9">
        <f t="shared" si="0"/>
        <v>255.39000000000001</v>
      </c>
    </row>
    <row r="21" spans="1:54" x14ac:dyDescent="0.3">
      <c r="A21" s="12">
        <v>469606</v>
      </c>
      <c r="B21" s="9" t="s">
        <v>260</v>
      </c>
      <c r="C21" s="9" t="s">
        <v>261</v>
      </c>
      <c r="D21" s="9" t="s">
        <v>263</v>
      </c>
      <c r="E21" s="13">
        <v>40611</v>
      </c>
      <c r="F21" s="13">
        <v>40674</v>
      </c>
      <c r="G21" s="9" t="s">
        <v>264</v>
      </c>
      <c r="H21" s="8">
        <v>34.153860999999999</v>
      </c>
      <c r="I21" s="8">
        <v>-106.983847</v>
      </c>
      <c r="J21" s="9" t="s">
        <v>265</v>
      </c>
      <c r="K21" s="9" t="s">
        <v>197</v>
      </c>
      <c r="L21" s="9" t="s">
        <v>262</v>
      </c>
      <c r="M21" s="14" t="s">
        <v>48</v>
      </c>
      <c r="N21" s="9" t="s">
        <v>266</v>
      </c>
      <c r="O21" s="9" t="s">
        <v>267</v>
      </c>
      <c r="P21" s="9" t="s">
        <v>269</v>
      </c>
      <c r="Q21" s="9" t="s">
        <v>285</v>
      </c>
      <c r="R21" s="12">
        <v>90</v>
      </c>
      <c r="S21" s="12">
        <v>95</v>
      </c>
      <c r="T21" s="12">
        <v>0.2</v>
      </c>
      <c r="U21" s="12">
        <v>480</v>
      </c>
      <c r="V21" s="15">
        <v>37.1</v>
      </c>
      <c r="W21" s="12" t="s">
        <v>239</v>
      </c>
      <c r="X21" s="12">
        <v>7.64</v>
      </c>
      <c r="Y21" s="12">
        <v>25.6</v>
      </c>
      <c r="Z21" s="12">
        <v>8.1</v>
      </c>
      <c r="AA21" s="12" t="s">
        <v>241</v>
      </c>
      <c r="AB21" s="12">
        <v>12.5</v>
      </c>
      <c r="AC21" s="12">
        <v>67.3</v>
      </c>
      <c r="AD21" s="12">
        <v>2</v>
      </c>
      <c r="AE21" s="12">
        <v>208</v>
      </c>
      <c r="AF21" s="12">
        <v>0.9</v>
      </c>
      <c r="AG21" s="12">
        <v>4.34</v>
      </c>
      <c r="AH21" s="12" t="s">
        <v>240</v>
      </c>
      <c r="AI21" s="12">
        <v>2.04</v>
      </c>
      <c r="AJ21" s="12">
        <v>19</v>
      </c>
      <c r="AK21" s="12">
        <v>2</v>
      </c>
      <c r="AL21" s="12">
        <v>84.2</v>
      </c>
      <c r="AM21" s="12">
        <v>323</v>
      </c>
      <c r="AN21" s="12">
        <v>36.5</v>
      </c>
      <c r="AO21" s="15">
        <v>79.900000000000006</v>
      </c>
      <c r="AP21" s="12">
        <v>11.65</v>
      </c>
      <c r="AQ21" s="12">
        <v>55.1</v>
      </c>
      <c r="AR21" s="12">
        <v>15</v>
      </c>
      <c r="AS21" s="12">
        <v>4.43</v>
      </c>
      <c r="AT21" s="12">
        <v>16.399999999999999</v>
      </c>
      <c r="AU21" s="12">
        <v>2.59</v>
      </c>
      <c r="AV21" s="12">
        <v>16</v>
      </c>
      <c r="AW21" s="12">
        <v>3.03</v>
      </c>
      <c r="AX21" s="12">
        <v>7.85</v>
      </c>
      <c r="AY21" s="12">
        <v>1.3</v>
      </c>
      <c r="AZ21" s="12">
        <v>7.14</v>
      </c>
      <c r="BA21" s="12">
        <v>1.2</v>
      </c>
      <c r="BB21" s="9">
        <f t="shared" si="0"/>
        <v>258.09000000000003</v>
      </c>
    </row>
    <row r="22" spans="1:54" x14ac:dyDescent="0.3">
      <c r="A22" s="12">
        <v>469607</v>
      </c>
      <c r="B22" s="9" t="s">
        <v>260</v>
      </c>
      <c r="C22" s="9" t="s">
        <v>261</v>
      </c>
      <c r="D22" s="9" t="s">
        <v>263</v>
      </c>
      <c r="E22" s="13">
        <v>40611</v>
      </c>
      <c r="F22" s="13">
        <v>40674</v>
      </c>
      <c r="G22" s="9" t="s">
        <v>264</v>
      </c>
      <c r="H22" s="8">
        <v>34.153860999999999</v>
      </c>
      <c r="I22" s="8">
        <v>-106.983847</v>
      </c>
      <c r="J22" s="9" t="s">
        <v>265</v>
      </c>
      <c r="K22" s="9" t="s">
        <v>197</v>
      </c>
      <c r="L22" s="9" t="s">
        <v>262</v>
      </c>
      <c r="M22" s="14" t="s">
        <v>46</v>
      </c>
      <c r="N22" s="9" t="s">
        <v>266</v>
      </c>
      <c r="O22" s="9" t="s">
        <v>267</v>
      </c>
      <c r="P22" s="9" t="s">
        <v>269</v>
      </c>
      <c r="Q22" s="9" t="s">
        <v>285</v>
      </c>
      <c r="R22" s="12">
        <v>95</v>
      </c>
      <c r="S22" s="12">
        <v>100</v>
      </c>
      <c r="T22" s="12">
        <v>0.3</v>
      </c>
      <c r="U22" s="12">
        <v>451</v>
      </c>
      <c r="V22" s="15">
        <v>40.799999999999997</v>
      </c>
      <c r="W22" s="12" t="s">
        <v>239</v>
      </c>
      <c r="X22" s="12">
        <v>4.75</v>
      </c>
      <c r="Y22" s="12">
        <v>25.8</v>
      </c>
      <c r="Z22" s="12">
        <v>7.2</v>
      </c>
      <c r="AA22" s="12">
        <v>2</v>
      </c>
      <c r="AB22" s="12">
        <v>12.3</v>
      </c>
      <c r="AC22" s="12">
        <v>66.3</v>
      </c>
      <c r="AD22" s="12">
        <v>2</v>
      </c>
      <c r="AE22" s="12">
        <v>195.5</v>
      </c>
      <c r="AF22" s="12">
        <v>0.9</v>
      </c>
      <c r="AG22" s="12">
        <v>4.2</v>
      </c>
      <c r="AH22" s="12" t="s">
        <v>240</v>
      </c>
      <c r="AI22" s="12">
        <v>2.21</v>
      </c>
      <c r="AJ22" s="12">
        <v>16</v>
      </c>
      <c r="AK22" s="12">
        <v>2</v>
      </c>
      <c r="AL22" s="12">
        <v>79.900000000000006</v>
      </c>
      <c r="AM22" s="12">
        <v>287</v>
      </c>
      <c r="AN22" s="12">
        <v>33.799999999999997</v>
      </c>
      <c r="AO22" s="15">
        <v>73.400000000000006</v>
      </c>
      <c r="AP22" s="12">
        <v>10.75</v>
      </c>
      <c r="AQ22" s="12">
        <v>50.3</v>
      </c>
      <c r="AR22" s="12">
        <v>13.8</v>
      </c>
      <c r="AS22" s="12">
        <v>4.43</v>
      </c>
      <c r="AT22" s="12">
        <v>15.05</v>
      </c>
      <c r="AU22" s="12">
        <v>2.4300000000000002</v>
      </c>
      <c r="AV22" s="12">
        <v>15.15</v>
      </c>
      <c r="AW22" s="12">
        <v>2.89</v>
      </c>
      <c r="AX22" s="12">
        <v>7.56</v>
      </c>
      <c r="AY22" s="12">
        <v>1.25</v>
      </c>
      <c r="AZ22" s="12">
        <v>7.12</v>
      </c>
      <c r="BA22" s="12">
        <v>1.21</v>
      </c>
      <c r="BB22" s="9">
        <f t="shared" si="0"/>
        <v>239.14000000000004</v>
      </c>
    </row>
    <row r="23" spans="1:54" x14ac:dyDescent="0.3">
      <c r="A23" s="12">
        <v>469608</v>
      </c>
      <c r="B23" s="9" t="s">
        <v>260</v>
      </c>
      <c r="C23" s="9" t="s">
        <v>261</v>
      </c>
      <c r="D23" s="9" t="s">
        <v>263</v>
      </c>
      <c r="E23" s="13">
        <v>40611</v>
      </c>
      <c r="F23" s="13">
        <v>40674</v>
      </c>
      <c r="G23" s="9" t="s">
        <v>264</v>
      </c>
      <c r="H23" s="8">
        <v>34.153860999999999</v>
      </c>
      <c r="I23" s="8">
        <v>-106.983847</v>
      </c>
      <c r="J23" s="9" t="s">
        <v>265</v>
      </c>
      <c r="K23" s="9" t="s">
        <v>197</v>
      </c>
      <c r="L23" s="9" t="s">
        <v>262</v>
      </c>
      <c r="M23" s="14" t="s">
        <v>46</v>
      </c>
      <c r="N23" s="9" t="s">
        <v>266</v>
      </c>
      <c r="O23" s="9" t="s">
        <v>267</v>
      </c>
      <c r="P23" s="9" t="s">
        <v>269</v>
      </c>
      <c r="Q23" s="9" t="s">
        <v>285</v>
      </c>
      <c r="R23" s="12">
        <v>100</v>
      </c>
      <c r="S23" s="12">
        <v>105</v>
      </c>
      <c r="T23" s="12">
        <v>0.18</v>
      </c>
      <c r="U23" s="12">
        <v>428</v>
      </c>
      <c r="V23" s="15">
        <v>39.4</v>
      </c>
      <c r="W23" s="12" t="s">
        <v>239</v>
      </c>
      <c r="X23" s="12">
        <v>8.5</v>
      </c>
      <c r="Y23" s="12">
        <v>24.1</v>
      </c>
      <c r="Z23" s="12">
        <v>7.3</v>
      </c>
      <c r="AA23" s="12" t="s">
        <v>241</v>
      </c>
      <c r="AB23" s="12">
        <v>12.1</v>
      </c>
      <c r="AC23" s="12">
        <v>74.7</v>
      </c>
      <c r="AD23" s="12">
        <v>2</v>
      </c>
      <c r="AE23" s="12">
        <v>202</v>
      </c>
      <c r="AF23" s="12">
        <v>0.8</v>
      </c>
      <c r="AG23" s="12">
        <v>4.37</v>
      </c>
      <c r="AH23" s="12" t="s">
        <v>240</v>
      </c>
      <c r="AI23" s="12">
        <v>2.59</v>
      </c>
      <c r="AJ23" s="12">
        <v>17</v>
      </c>
      <c r="AK23" s="12">
        <v>3</v>
      </c>
      <c r="AL23" s="12">
        <v>80.3</v>
      </c>
      <c r="AM23" s="12">
        <v>290</v>
      </c>
      <c r="AN23" s="12">
        <v>34.5</v>
      </c>
      <c r="AO23" s="15">
        <v>74.599999999999994</v>
      </c>
      <c r="AP23" s="12">
        <v>10.85</v>
      </c>
      <c r="AQ23" s="12">
        <v>52.2</v>
      </c>
      <c r="AR23" s="12">
        <v>14.2</v>
      </c>
      <c r="AS23" s="12">
        <v>4.45</v>
      </c>
      <c r="AT23" s="12">
        <v>15.2</v>
      </c>
      <c r="AU23" s="12">
        <v>2.4500000000000002</v>
      </c>
      <c r="AV23" s="12">
        <v>15.15</v>
      </c>
      <c r="AW23" s="12">
        <v>2.82</v>
      </c>
      <c r="AX23" s="12">
        <v>7.5</v>
      </c>
      <c r="AY23" s="12">
        <v>1.27</v>
      </c>
      <c r="AZ23" s="12">
        <v>6.91</v>
      </c>
      <c r="BA23" s="12">
        <v>1.2</v>
      </c>
      <c r="BB23" s="9">
        <f t="shared" si="0"/>
        <v>243.29999999999993</v>
      </c>
    </row>
    <row r="24" spans="1:54" x14ac:dyDescent="0.3">
      <c r="A24" s="12">
        <v>469609</v>
      </c>
      <c r="B24" s="9" t="s">
        <v>260</v>
      </c>
      <c r="C24" s="9" t="s">
        <v>261</v>
      </c>
      <c r="D24" s="9" t="s">
        <v>263</v>
      </c>
      <c r="E24" s="13">
        <v>40611</v>
      </c>
      <c r="F24" s="13">
        <v>40674</v>
      </c>
      <c r="G24" s="9" t="s">
        <v>264</v>
      </c>
      <c r="H24" s="8">
        <v>34.153860999999999</v>
      </c>
      <c r="I24" s="8">
        <v>-106.983847</v>
      </c>
      <c r="J24" s="9" t="s">
        <v>265</v>
      </c>
      <c r="K24" s="9" t="s">
        <v>197</v>
      </c>
      <c r="L24" s="9" t="s">
        <v>262</v>
      </c>
      <c r="M24" s="14" t="s">
        <v>48</v>
      </c>
      <c r="N24" s="9" t="s">
        <v>266</v>
      </c>
      <c r="O24" s="9" t="s">
        <v>267</v>
      </c>
      <c r="P24" s="9" t="s">
        <v>269</v>
      </c>
      <c r="Q24" s="9" t="s">
        <v>285</v>
      </c>
      <c r="R24" s="12">
        <v>105</v>
      </c>
      <c r="S24" s="12">
        <v>110</v>
      </c>
      <c r="T24" s="12">
        <v>0.2</v>
      </c>
      <c r="U24" s="12">
        <v>423</v>
      </c>
      <c r="V24" s="15">
        <v>38.9</v>
      </c>
      <c r="W24" s="12" t="s">
        <v>239</v>
      </c>
      <c r="X24" s="12">
        <v>24.8</v>
      </c>
      <c r="Y24" s="12">
        <v>23.8</v>
      </c>
      <c r="Z24" s="12">
        <v>6.7</v>
      </c>
      <c r="AA24" s="12">
        <v>2</v>
      </c>
      <c r="AB24" s="12">
        <v>11.7</v>
      </c>
      <c r="AC24" s="12">
        <v>82.3</v>
      </c>
      <c r="AD24" s="12">
        <v>2</v>
      </c>
      <c r="AE24" s="12">
        <v>177</v>
      </c>
      <c r="AF24" s="12">
        <v>0.8</v>
      </c>
      <c r="AG24" s="12">
        <v>4.58</v>
      </c>
      <c r="AH24" s="12" t="s">
        <v>240</v>
      </c>
      <c r="AI24" s="12">
        <v>4.58</v>
      </c>
      <c r="AJ24" s="12">
        <v>15</v>
      </c>
      <c r="AK24" s="12">
        <v>5</v>
      </c>
      <c r="AL24" s="12">
        <v>72</v>
      </c>
      <c r="AM24" s="12">
        <v>260</v>
      </c>
      <c r="AN24" s="12">
        <v>34</v>
      </c>
      <c r="AO24" s="15">
        <v>72.3</v>
      </c>
      <c r="AP24" s="12">
        <v>10.55</v>
      </c>
      <c r="AQ24" s="12">
        <v>49.9</v>
      </c>
      <c r="AR24" s="12">
        <v>13.3</v>
      </c>
      <c r="AS24" s="12">
        <v>4.1900000000000004</v>
      </c>
      <c r="AT24" s="12">
        <v>14.3</v>
      </c>
      <c r="AU24" s="12">
        <v>2.27</v>
      </c>
      <c r="AV24" s="12">
        <v>13.8</v>
      </c>
      <c r="AW24" s="12">
        <v>2.5499999999999998</v>
      </c>
      <c r="AX24" s="12">
        <v>6.78</v>
      </c>
      <c r="AY24" s="12">
        <v>1.1100000000000001</v>
      </c>
      <c r="AZ24" s="12">
        <v>6.24</v>
      </c>
      <c r="BA24" s="12">
        <v>1.07</v>
      </c>
      <c r="BB24" s="9">
        <f t="shared" si="0"/>
        <v>232.36000000000007</v>
      </c>
    </row>
    <row r="25" spans="1:54" x14ac:dyDescent="0.3">
      <c r="A25" s="12">
        <v>469610</v>
      </c>
      <c r="B25" s="9" t="s">
        <v>260</v>
      </c>
      <c r="C25" s="9" t="s">
        <v>261</v>
      </c>
      <c r="D25" s="9" t="s">
        <v>263</v>
      </c>
      <c r="E25" s="13">
        <v>40611</v>
      </c>
      <c r="F25" s="13">
        <v>40674</v>
      </c>
      <c r="G25" s="9" t="s">
        <v>264</v>
      </c>
      <c r="H25" s="8">
        <v>34.153860999999999</v>
      </c>
      <c r="I25" s="8">
        <v>-106.983847</v>
      </c>
      <c r="J25" s="9" t="s">
        <v>265</v>
      </c>
      <c r="K25" s="9" t="s">
        <v>197</v>
      </c>
      <c r="L25" s="9" t="s">
        <v>262</v>
      </c>
      <c r="M25" s="14" t="s">
        <v>48</v>
      </c>
      <c r="N25" s="9" t="s">
        <v>266</v>
      </c>
      <c r="O25" s="9" t="s">
        <v>267</v>
      </c>
      <c r="P25" s="9" t="s">
        <v>269</v>
      </c>
      <c r="Q25" s="9" t="s">
        <v>285</v>
      </c>
      <c r="R25" s="12">
        <v>110</v>
      </c>
      <c r="S25" s="12">
        <v>115</v>
      </c>
      <c r="T25" s="12">
        <v>0.2</v>
      </c>
      <c r="U25" s="12">
        <v>469</v>
      </c>
      <c r="V25" s="15">
        <v>36.4</v>
      </c>
      <c r="W25" s="12" t="s">
        <v>239</v>
      </c>
      <c r="X25" s="12">
        <v>17</v>
      </c>
      <c r="Y25" s="12">
        <v>24.8</v>
      </c>
      <c r="Z25" s="12">
        <v>7.5</v>
      </c>
      <c r="AA25" s="12">
        <v>2</v>
      </c>
      <c r="AB25" s="12">
        <v>12</v>
      </c>
      <c r="AC25" s="12">
        <v>69</v>
      </c>
      <c r="AD25" s="12">
        <v>2</v>
      </c>
      <c r="AE25" s="12">
        <v>200</v>
      </c>
      <c r="AF25" s="12">
        <v>0.8</v>
      </c>
      <c r="AG25" s="12">
        <v>5.13</v>
      </c>
      <c r="AH25" s="12" t="s">
        <v>240</v>
      </c>
      <c r="AI25" s="12">
        <v>2.87</v>
      </c>
      <c r="AJ25" s="12">
        <v>16</v>
      </c>
      <c r="AK25" s="12">
        <v>3</v>
      </c>
      <c r="AL25" s="12">
        <v>80.2</v>
      </c>
      <c r="AM25" s="12">
        <v>298</v>
      </c>
      <c r="AN25" s="12">
        <v>33.799999999999997</v>
      </c>
      <c r="AO25" s="15">
        <v>73.5</v>
      </c>
      <c r="AP25" s="12">
        <v>11</v>
      </c>
      <c r="AQ25" s="12">
        <v>52.6</v>
      </c>
      <c r="AR25" s="12">
        <v>14.25</v>
      </c>
      <c r="AS25" s="12">
        <v>4.3099999999999996</v>
      </c>
      <c r="AT25" s="12">
        <v>15.4</v>
      </c>
      <c r="AU25" s="12">
        <v>2.48</v>
      </c>
      <c r="AV25" s="12">
        <v>15.55</v>
      </c>
      <c r="AW25" s="12">
        <v>2.87</v>
      </c>
      <c r="AX25" s="12">
        <v>7.55</v>
      </c>
      <c r="AY25" s="12">
        <v>1.26</v>
      </c>
      <c r="AZ25" s="12">
        <v>6.84</v>
      </c>
      <c r="BA25" s="12">
        <v>1.1599999999999999</v>
      </c>
      <c r="BB25" s="9">
        <f t="shared" si="0"/>
        <v>242.57000000000002</v>
      </c>
    </row>
    <row r="26" spans="1:54" x14ac:dyDescent="0.3">
      <c r="A26" s="12">
        <v>469611</v>
      </c>
      <c r="B26" s="9" t="s">
        <v>260</v>
      </c>
      <c r="C26" s="9" t="s">
        <v>261</v>
      </c>
      <c r="D26" s="9" t="s">
        <v>263</v>
      </c>
      <c r="E26" s="13">
        <v>40611</v>
      </c>
      <c r="F26" s="13">
        <v>40674</v>
      </c>
      <c r="G26" s="9" t="s">
        <v>264</v>
      </c>
      <c r="H26" s="8">
        <v>34.153860999999999</v>
      </c>
      <c r="I26" s="8">
        <v>-106.983847</v>
      </c>
      <c r="J26" s="9" t="s">
        <v>265</v>
      </c>
      <c r="K26" s="9" t="s">
        <v>197</v>
      </c>
      <c r="L26" s="9" t="s">
        <v>262</v>
      </c>
      <c r="M26" s="14" t="s">
        <v>48</v>
      </c>
      <c r="N26" s="9" t="s">
        <v>266</v>
      </c>
      <c r="O26" s="9" t="s">
        <v>267</v>
      </c>
      <c r="P26" s="9" t="s">
        <v>269</v>
      </c>
      <c r="Q26" s="9" t="s">
        <v>285</v>
      </c>
      <c r="R26" s="12">
        <v>115</v>
      </c>
      <c r="S26" s="12">
        <v>120</v>
      </c>
      <c r="T26" s="12">
        <v>0.12</v>
      </c>
      <c r="U26" s="12">
        <v>535</v>
      </c>
      <c r="V26" s="12">
        <v>4</v>
      </c>
      <c r="W26" s="12">
        <v>60</v>
      </c>
      <c r="X26" s="12">
        <v>3.88</v>
      </c>
      <c r="Y26" s="12">
        <v>17</v>
      </c>
      <c r="Z26" s="12">
        <v>8.3000000000000007</v>
      </c>
      <c r="AA26" s="12" t="s">
        <v>241</v>
      </c>
      <c r="AB26" s="12">
        <v>14.7</v>
      </c>
      <c r="AC26" s="12">
        <v>91.8</v>
      </c>
      <c r="AD26" s="12">
        <v>2</v>
      </c>
      <c r="AE26" s="12">
        <v>166</v>
      </c>
      <c r="AF26" s="12">
        <v>1.1000000000000001</v>
      </c>
      <c r="AG26" s="12">
        <v>13.4</v>
      </c>
      <c r="AH26" s="12" t="s">
        <v>240</v>
      </c>
      <c r="AI26" s="12">
        <v>4</v>
      </c>
      <c r="AJ26" s="12">
        <v>86</v>
      </c>
      <c r="AK26" s="12">
        <v>2</v>
      </c>
      <c r="AL26" s="12">
        <v>17.399999999999999</v>
      </c>
      <c r="AM26" s="12">
        <v>338</v>
      </c>
      <c r="AN26" s="12">
        <v>29.6</v>
      </c>
      <c r="AO26" s="15">
        <v>48.4</v>
      </c>
      <c r="AP26" s="12">
        <v>5.38</v>
      </c>
      <c r="AQ26" s="12">
        <v>19</v>
      </c>
      <c r="AR26" s="12">
        <v>3.27</v>
      </c>
      <c r="AS26" s="12">
        <v>0.67</v>
      </c>
      <c r="AT26" s="12">
        <v>2.4500000000000002</v>
      </c>
      <c r="AU26" s="12">
        <v>0.47</v>
      </c>
      <c r="AV26" s="12">
        <v>3.12</v>
      </c>
      <c r="AW26" s="12">
        <v>0.57999999999999996</v>
      </c>
      <c r="AX26" s="12">
        <v>1.66</v>
      </c>
      <c r="AY26" s="12">
        <v>0.28999999999999998</v>
      </c>
      <c r="AZ26" s="12">
        <v>1.79</v>
      </c>
      <c r="BA26" s="12">
        <v>0.31</v>
      </c>
      <c r="BB26" s="9">
        <f t="shared" si="0"/>
        <v>116.99000000000001</v>
      </c>
    </row>
    <row r="27" spans="1:54" x14ac:dyDescent="0.3">
      <c r="A27" s="12">
        <v>469612</v>
      </c>
      <c r="B27" s="9" t="s">
        <v>260</v>
      </c>
      <c r="C27" s="9" t="s">
        <v>261</v>
      </c>
      <c r="D27" s="9" t="s">
        <v>263</v>
      </c>
      <c r="E27" s="13">
        <v>40611</v>
      </c>
      <c r="F27" s="13">
        <v>40674</v>
      </c>
      <c r="G27" s="9" t="s">
        <v>264</v>
      </c>
      <c r="H27" s="8">
        <v>34.153860999999999</v>
      </c>
      <c r="I27" s="8">
        <v>-106.983847</v>
      </c>
      <c r="J27" s="9" t="s">
        <v>265</v>
      </c>
      <c r="K27" s="9" t="s">
        <v>197</v>
      </c>
      <c r="L27" s="9" t="s">
        <v>262</v>
      </c>
      <c r="M27" s="14" t="s">
        <v>48</v>
      </c>
      <c r="N27" s="9" t="s">
        <v>266</v>
      </c>
      <c r="O27" s="9" t="s">
        <v>267</v>
      </c>
      <c r="P27" s="9" t="s">
        <v>269</v>
      </c>
      <c r="Q27" s="9" t="s">
        <v>285</v>
      </c>
      <c r="R27" s="12">
        <v>120</v>
      </c>
      <c r="S27" s="12">
        <v>125</v>
      </c>
      <c r="T27" s="12">
        <v>0.2</v>
      </c>
      <c r="U27" s="12">
        <v>512</v>
      </c>
      <c r="V27" s="15">
        <v>37.5</v>
      </c>
      <c r="W27" s="12" t="s">
        <v>239</v>
      </c>
      <c r="X27" s="12">
        <v>12.35</v>
      </c>
      <c r="Y27" s="12">
        <v>25.1</v>
      </c>
      <c r="Z27" s="12">
        <v>7.8</v>
      </c>
      <c r="AA27" s="12">
        <v>2</v>
      </c>
      <c r="AB27" s="12">
        <v>11.9</v>
      </c>
      <c r="AC27" s="12">
        <v>43.5</v>
      </c>
      <c r="AD27" s="12">
        <v>2</v>
      </c>
      <c r="AE27" s="12">
        <v>192</v>
      </c>
      <c r="AF27" s="12">
        <v>0.8</v>
      </c>
      <c r="AG27" s="12">
        <v>5.86</v>
      </c>
      <c r="AH27" s="12" t="s">
        <v>240</v>
      </c>
      <c r="AI27" s="12">
        <v>3.35</v>
      </c>
      <c r="AJ27" s="12">
        <v>15</v>
      </c>
      <c r="AK27" s="12">
        <v>4</v>
      </c>
      <c r="AL27" s="12">
        <v>84.7</v>
      </c>
      <c r="AM27" s="12">
        <v>319</v>
      </c>
      <c r="AN27" s="12">
        <v>34.5</v>
      </c>
      <c r="AO27" s="15">
        <v>75.099999999999994</v>
      </c>
      <c r="AP27" s="12">
        <v>11.2</v>
      </c>
      <c r="AQ27" s="12">
        <v>54.2</v>
      </c>
      <c r="AR27" s="12">
        <v>14.7</v>
      </c>
      <c r="AS27" s="12">
        <v>4.3499999999999996</v>
      </c>
      <c r="AT27" s="12">
        <v>15.75</v>
      </c>
      <c r="AU27" s="12">
        <v>2.52</v>
      </c>
      <c r="AV27" s="12">
        <v>15.6</v>
      </c>
      <c r="AW27" s="12">
        <v>2.95</v>
      </c>
      <c r="AX27" s="12">
        <v>7.66</v>
      </c>
      <c r="AY27" s="12">
        <v>1.27</v>
      </c>
      <c r="AZ27" s="12">
        <v>6.97</v>
      </c>
      <c r="BA27" s="12">
        <v>1.19</v>
      </c>
      <c r="BB27" s="9">
        <f t="shared" si="0"/>
        <v>247.95999999999998</v>
      </c>
    </row>
    <row r="28" spans="1:54" x14ac:dyDescent="0.3">
      <c r="A28" s="12">
        <v>469613</v>
      </c>
      <c r="B28" s="9" t="s">
        <v>260</v>
      </c>
      <c r="C28" s="9" t="s">
        <v>261</v>
      </c>
      <c r="D28" s="9" t="s">
        <v>263</v>
      </c>
      <c r="E28" s="13">
        <v>40611</v>
      </c>
      <c r="F28" s="13">
        <v>40674</v>
      </c>
      <c r="G28" s="9" t="s">
        <v>264</v>
      </c>
      <c r="H28" s="8">
        <v>34.153860999999999</v>
      </c>
      <c r="I28" s="8">
        <v>-106.983847</v>
      </c>
      <c r="J28" s="9" t="s">
        <v>265</v>
      </c>
      <c r="K28" s="9" t="s">
        <v>197</v>
      </c>
      <c r="L28" s="9" t="s">
        <v>262</v>
      </c>
      <c r="M28" s="14" t="s">
        <v>48</v>
      </c>
      <c r="N28" s="9" t="s">
        <v>266</v>
      </c>
      <c r="O28" s="9" t="s">
        <v>267</v>
      </c>
      <c r="P28" s="9" t="s">
        <v>269</v>
      </c>
      <c r="Q28" s="9" t="s">
        <v>285</v>
      </c>
      <c r="R28" s="12">
        <v>125</v>
      </c>
      <c r="S28" s="12">
        <v>130</v>
      </c>
      <c r="T28" s="12">
        <v>0.2</v>
      </c>
      <c r="U28" s="12">
        <v>422</v>
      </c>
      <c r="V28" s="15">
        <v>36.799999999999997</v>
      </c>
      <c r="W28" s="12" t="s">
        <v>239</v>
      </c>
      <c r="X28" s="12">
        <v>13.65</v>
      </c>
      <c r="Y28" s="12">
        <v>25.9</v>
      </c>
      <c r="Z28" s="12">
        <v>7.2</v>
      </c>
      <c r="AA28" s="12" t="s">
        <v>241</v>
      </c>
      <c r="AB28" s="12">
        <v>12.9</v>
      </c>
      <c r="AC28" s="12">
        <v>68.8</v>
      </c>
      <c r="AD28" s="12">
        <v>2</v>
      </c>
      <c r="AE28" s="12">
        <v>224</v>
      </c>
      <c r="AF28" s="12">
        <v>0.9</v>
      </c>
      <c r="AG28" s="12">
        <v>6.98</v>
      </c>
      <c r="AH28" s="12" t="s">
        <v>240</v>
      </c>
      <c r="AI28" s="12">
        <v>3.5</v>
      </c>
      <c r="AJ28" s="12">
        <v>15</v>
      </c>
      <c r="AK28" s="12">
        <v>3</v>
      </c>
      <c r="AL28" s="12">
        <v>88</v>
      </c>
      <c r="AM28" s="12">
        <v>286</v>
      </c>
      <c r="AN28" s="12">
        <v>37.799999999999997</v>
      </c>
      <c r="AO28" s="15">
        <v>83.8</v>
      </c>
      <c r="AP28" s="12">
        <v>12.25</v>
      </c>
      <c r="AQ28" s="12">
        <v>58.6</v>
      </c>
      <c r="AR28" s="12">
        <v>15.8</v>
      </c>
      <c r="AS28" s="12">
        <v>4.3099999999999996</v>
      </c>
      <c r="AT28" s="12">
        <v>16.5</v>
      </c>
      <c r="AU28" s="12">
        <v>2.67</v>
      </c>
      <c r="AV28" s="12">
        <v>16.55</v>
      </c>
      <c r="AW28" s="12">
        <v>3.09</v>
      </c>
      <c r="AX28" s="12">
        <v>8.0399999999999991</v>
      </c>
      <c r="AY28" s="12">
        <v>1.31</v>
      </c>
      <c r="AZ28" s="12">
        <v>7.29</v>
      </c>
      <c r="BA28" s="12">
        <v>1.21</v>
      </c>
      <c r="BB28" s="9">
        <f t="shared" si="0"/>
        <v>269.22000000000003</v>
      </c>
    </row>
    <row r="29" spans="1:54" x14ac:dyDescent="0.3">
      <c r="A29" s="12">
        <v>469614</v>
      </c>
      <c r="B29" s="9" t="s">
        <v>260</v>
      </c>
      <c r="C29" s="9" t="s">
        <v>261</v>
      </c>
      <c r="D29" s="9" t="s">
        <v>263</v>
      </c>
      <c r="E29" s="13">
        <v>40611</v>
      </c>
      <c r="F29" s="13">
        <v>40674</v>
      </c>
      <c r="G29" s="9" t="s">
        <v>264</v>
      </c>
      <c r="H29" s="8">
        <v>34.153860999999999</v>
      </c>
      <c r="I29" s="8">
        <v>-106.983847</v>
      </c>
      <c r="J29" s="9" t="s">
        <v>265</v>
      </c>
      <c r="K29" s="9" t="s">
        <v>197</v>
      </c>
      <c r="L29" s="9" t="s">
        <v>262</v>
      </c>
      <c r="M29" s="14" t="s">
        <v>48</v>
      </c>
      <c r="N29" s="9" t="s">
        <v>266</v>
      </c>
      <c r="O29" s="9" t="s">
        <v>267</v>
      </c>
      <c r="P29" s="9" t="s">
        <v>269</v>
      </c>
      <c r="Q29" s="9" t="s">
        <v>285</v>
      </c>
      <c r="R29" s="12">
        <v>130</v>
      </c>
      <c r="S29" s="12">
        <v>135</v>
      </c>
      <c r="T29" s="12">
        <v>0.28000000000000003</v>
      </c>
      <c r="U29" s="12">
        <v>401</v>
      </c>
      <c r="V29" s="15">
        <v>37.5</v>
      </c>
      <c r="W29" s="12">
        <v>10</v>
      </c>
      <c r="X29" s="12">
        <v>11.4</v>
      </c>
      <c r="Y29" s="12">
        <v>24</v>
      </c>
      <c r="Z29" s="12">
        <v>7.2</v>
      </c>
      <c r="AA29" s="12" t="s">
        <v>241</v>
      </c>
      <c r="AB29" s="12">
        <v>12.5</v>
      </c>
      <c r="AC29" s="12">
        <v>72.5</v>
      </c>
      <c r="AD29" s="12">
        <v>2</v>
      </c>
      <c r="AE29" s="12">
        <v>220</v>
      </c>
      <c r="AF29" s="12">
        <v>0.8</v>
      </c>
      <c r="AG29" s="12">
        <v>4.8499999999999996</v>
      </c>
      <c r="AH29" s="12" t="s">
        <v>240</v>
      </c>
      <c r="AI29" s="12">
        <v>3.16</v>
      </c>
      <c r="AJ29" s="12">
        <v>20</v>
      </c>
      <c r="AK29" s="12">
        <v>3</v>
      </c>
      <c r="AL29" s="12">
        <v>89.1</v>
      </c>
      <c r="AM29" s="12">
        <v>255</v>
      </c>
      <c r="AN29" s="12">
        <v>34.4</v>
      </c>
      <c r="AO29" s="15">
        <v>82.7</v>
      </c>
      <c r="AP29" s="12">
        <v>11.85</v>
      </c>
      <c r="AQ29" s="12">
        <v>58.1</v>
      </c>
      <c r="AR29" s="12">
        <v>14.45</v>
      </c>
      <c r="AS29" s="12">
        <v>4.3600000000000003</v>
      </c>
      <c r="AT29" s="12">
        <v>15.95</v>
      </c>
      <c r="AU29" s="12">
        <v>2.7</v>
      </c>
      <c r="AV29" s="12">
        <v>16.100000000000001</v>
      </c>
      <c r="AW29" s="12">
        <v>3.32</v>
      </c>
      <c r="AX29" s="12">
        <v>9.57</v>
      </c>
      <c r="AY29" s="12">
        <v>1.32</v>
      </c>
      <c r="AZ29" s="12">
        <v>7.95</v>
      </c>
      <c r="BA29" s="12">
        <v>1.1100000000000001</v>
      </c>
      <c r="BB29" s="9">
        <f t="shared" si="0"/>
        <v>263.87999999999994</v>
      </c>
    </row>
    <row r="30" spans="1:54" x14ac:dyDescent="0.3">
      <c r="A30" s="12">
        <v>469615</v>
      </c>
      <c r="B30" s="9" t="s">
        <v>260</v>
      </c>
      <c r="C30" s="9" t="s">
        <v>261</v>
      </c>
      <c r="D30" s="9" t="s">
        <v>263</v>
      </c>
      <c r="E30" s="13">
        <v>40611</v>
      </c>
      <c r="F30" s="13">
        <v>40674</v>
      </c>
      <c r="G30" s="9" t="s">
        <v>264</v>
      </c>
      <c r="H30" s="8">
        <v>34.153860999999999</v>
      </c>
      <c r="I30" s="8">
        <v>-106.983847</v>
      </c>
      <c r="J30" s="9" t="s">
        <v>265</v>
      </c>
      <c r="K30" s="9" t="s">
        <v>197</v>
      </c>
      <c r="L30" s="9" t="s">
        <v>262</v>
      </c>
      <c r="M30" s="14" t="s">
        <v>46</v>
      </c>
      <c r="N30" s="9" t="s">
        <v>266</v>
      </c>
      <c r="O30" s="9" t="s">
        <v>267</v>
      </c>
      <c r="P30" s="9" t="s">
        <v>269</v>
      </c>
      <c r="Q30" s="9" t="s">
        <v>285</v>
      </c>
      <c r="R30" s="12">
        <v>135</v>
      </c>
      <c r="S30" s="12">
        <v>140</v>
      </c>
      <c r="T30" s="12">
        <v>0.44</v>
      </c>
      <c r="U30" s="12">
        <v>416</v>
      </c>
      <c r="V30" s="15">
        <v>37.9</v>
      </c>
      <c r="W30" s="12" t="s">
        <v>239</v>
      </c>
      <c r="X30" s="12">
        <v>11.25</v>
      </c>
      <c r="Y30" s="12">
        <v>23</v>
      </c>
      <c r="Z30" s="12">
        <v>7</v>
      </c>
      <c r="AA30" s="12" t="s">
        <v>241</v>
      </c>
      <c r="AB30" s="12">
        <v>12.3</v>
      </c>
      <c r="AC30" s="12">
        <v>55.7</v>
      </c>
      <c r="AD30" s="12">
        <v>3</v>
      </c>
      <c r="AE30" s="12">
        <v>210</v>
      </c>
      <c r="AF30" s="12">
        <v>0.8</v>
      </c>
      <c r="AG30" s="12">
        <v>5.34</v>
      </c>
      <c r="AH30" s="12" t="s">
        <v>240</v>
      </c>
      <c r="AI30" s="12">
        <v>3.95</v>
      </c>
      <c r="AJ30" s="12">
        <v>22</v>
      </c>
      <c r="AK30" s="12">
        <v>2</v>
      </c>
      <c r="AL30" s="12">
        <v>91.4</v>
      </c>
      <c r="AM30" s="12">
        <v>241</v>
      </c>
      <c r="AN30" s="12">
        <v>35.200000000000003</v>
      </c>
      <c r="AO30" s="15">
        <v>84.3</v>
      </c>
      <c r="AP30" s="12">
        <v>12.05</v>
      </c>
      <c r="AQ30" s="12">
        <v>59</v>
      </c>
      <c r="AR30" s="12">
        <v>14.4</v>
      </c>
      <c r="AS30" s="12">
        <v>4.24</v>
      </c>
      <c r="AT30" s="12">
        <v>15.75</v>
      </c>
      <c r="AU30" s="12">
        <v>2.67</v>
      </c>
      <c r="AV30" s="12">
        <v>16.25</v>
      </c>
      <c r="AW30" s="12">
        <v>3.41</v>
      </c>
      <c r="AX30" s="12">
        <v>9.58</v>
      </c>
      <c r="AY30" s="12">
        <v>1.36</v>
      </c>
      <c r="AZ30" s="12">
        <v>8.11</v>
      </c>
      <c r="BA30" s="12">
        <v>1.1499999999999999</v>
      </c>
      <c r="BB30" s="9">
        <f t="shared" si="0"/>
        <v>267.47000000000003</v>
      </c>
    </row>
    <row r="31" spans="1:54" x14ac:dyDescent="0.3">
      <c r="A31" s="12">
        <v>469616</v>
      </c>
      <c r="B31" s="9" t="s">
        <v>260</v>
      </c>
      <c r="C31" s="9" t="s">
        <v>261</v>
      </c>
      <c r="D31" s="9" t="s">
        <v>263</v>
      </c>
      <c r="E31" s="13">
        <v>40611</v>
      </c>
      <c r="F31" s="13">
        <v>40674</v>
      </c>
      <c r="G31" s="9" t="s">
        <v>264</v>
      </c>
      <c r="H31" s="8">
        <v>34.153860999999999</v>
      </c>
      <c r="I31" s="8">
        <v>-106.983847</v>
      </c>
      <c r="J31" s="9" t="s">
        <v>265</v>
      </c>
      <c r="K31" s="9" t="s">
        <v>197</v>
      </c>
      <c r="L31" s="9" t="s">
        <v>262</v>
      </c>
      <c r="M31" s="14" t="s">
        <v>46</v>
      </c>
      <c r="N31" s="9" t="s">
        <v>266</v>
      </c>
      <c r="O31" s="9" t="s">
        <v>267</v>
      </c>
      <c r="P31" s="9" t="s">
        <v>269</v>
      </c>
      <c r="Q31" s="9" t="s">
        <v>285</v>
      </c>
      <c r="R31" s="12">
        <v>140</v>
      </c>
      <c r="S31" s="12">
        <v>145</v>
      </c>
      <c r="T31" s="12">
        <v>0.2</v>
      </c>
      <c r="U31" s="12">
        <v>524</v>
      </c>
      <c r="V31" s="15">
        <v>39.1</v>
      </c>
      <c r="W31" s="12" t="s">
        <v>239</v>
      </c>
      <c r="X31" s="12">
        <v>5.57</v>
      </c>
      <c r="Y31" s="12">
        <v>24.3</v>
      </c>
      <c r="Z31" s="12">
        <v>7.5</v>
      </c>
      <c r="AA31" s="12" t="s">
        <v>241</v>
      </c>
      <c r="AB31" s="12">
        <v>12.7</v>
      </c>
      <c r="AC31" s="12">
        <v>69.900000000000006</v>
      </c>
      <c r="AD31" s="12">
        <v>3</v>
      </c>
      <c r="AE31" s="12">
        <v>214</v>
      </c>
      <c r="AF31" s="12">
        <v>0.8</v>
      </c>
      <c r="AG31" s="12">
        <v>5.71</v>
      </c>
      <c r="AH31" s="12" t="s">
        <v>240</v>
      </c>
      <c r="AI31" s="12">
        <v>2.63</v>
      </c>
      <c r="AJ31" s="12">
        <v>20</v>
      </c>
      <c r="AK31" s="12">
        <v>2</v>
      </c>
      <c r="AL31" s="12">
        <v>94.7</v>
      </c>
      <c r="AM31" s="12">
        <v>268</v>
      </c>
      <c r="AN31" s="12">
        <v>38.6</v>
      </c>
      <c r="AO31" s="15">
        <v>90.5</v>
      </c>
      <c r="AP31" s="12">
        <v>12.8</v>
      </c>
      <c r="AQ31" s="12">
        <v>60.9</v>
      </c>
      <c r="AR31" s="12">
        <v>15.05</v>
      </c>
      <c r="AS31" s="12">
        <v>4.63</v>
      </c>
      <c r="AT31" s="12">
        <v>16.2</v>
      </c>
      <c r="AU31" s="12">
        <v>2.73</v>
      </c>
      <c r="AV31" s="12">
        <v>16.399999999999999</v>
      </c>
      <c r="AW31" s="12">
        <v>3.48</v>
      </c>
      <c r="AX31" s="12">
        <v>9.82</v>
      </c>
      <c r="AY31" s="12">
        <v>1.4</v>
      </c>
      <c r="AZ31" s="12">
        <v>8.4</v>
      </c>
      <c r="BA31" s="12">
        <v>1.19</v>
      </c>
      <c r="BB31" s="9">
        <f t="shared" si="0"/>
        <v>282.09999999999997</v>
      </c>
    </row>
    <row r="32" spans="1:54" x14ac:dyDescent="0.3">
      <c r="A32" s="12">
        <v>469617</v>
      </c>
      <c r="B32" s="9" t="s">
        <v>260</v>
      </c>
      <c r="C32" s="9" t="s">
        <v>261</v>
      </c>
      <c r="D32" s="9" t="s">
        <v>263</v>
      </c>
      <c r="E32" s="13">
        <v>40611</v>
      </c>
      <c r="F32" s="13">
        <v>40674</v>
      </c>
      <c r="G32" s="9" t="s">
        <v>264</v>
      </c>
      <c r="H32" s="8">
        <v>34.153860999999999</v>
      </c>
      <c r="I32" s="8">
        <v>-106.983847</v>
      </c>
      <c r="J32" s="9" t="s">
        <v>265</v>
      </c>
      <c r="K32" s="9" t="s">
        <v>197</v>
      </c>
      <c r="L32" s="9" t="s">
        <v>262</v>
      </c>
      <c r="M32" s="14" t="s">
        <v>46</v>
      </c>
      <c r="N32" s="9" t="s">
        <v>266</v>
      </c>
      <c r="O32" s="9" t="s">
        <v>267</v>
      </c>
      <c r="P32" s="9" t="s">
        <v>269</v>
      </c>
      <c r="Q32" s="9" t="s">
        <v>285</v>
      </c>
      <c r="R32" s="12">
        <v>145</v>
      </c>
      <c r="S32" s="12">
        <v>147</v>
      </c>
      <c r="T32" s="12">
        <v>0.12</v>
      </c>
      <c r="U32" s="12">
        <v>330</v>
      </c>
      <c r="V32" s="15">
        <v>33.799999999999997</v>
      </c>
      <c r="W32" s="12" t="s">
        <v>239</v>
      </c>
      <c r="X32" s="12">
        <v>16.399999999999999</v>
      </c>
      <c r="Y32" s="12">
        <v>23.8</v>
      </c>
      <c r="Z32" s="12">
        <v>8.1</v>
      </c>
      <c r="AA32" s="12">
        <v>2</v>
      </c>
      <c r="AB32" s="12">
        <v>13.7</v>
      </c>
      <c r="AC32" s="12">
        <v>68.099999999999994</v>
      </c>
      <c r="AD32" s="12">
        <v>3</v>
      </c>
      <c r="AE32" s="12">
        <v>172</v>
      </c>
      <c r="AF32" s="12">
        <v>0.8</v>
      </c>
      <c r="AG32" s="12">
        <v>6.17</v>
      </c>
      <c r="AH32" s="12" t="s">
        <v>240</v>
      </c>
      <c r="AI32" s="12">
        <v>14.3</v>
      </c>
      <c r="AJ32" s="12">
        <v>24</v>
      </c>
      <c r="AK32" s="12">
        <v>6</v>
      </c>
      <c r="AL32" s="12">
        <v>107</v>
      </c>
      <c r="AM32" s="12">
        <v>296</v>
      </c>
      <c r="AN32" s="12">
        <v>43.1</v>
      </c>
      <c r="AO32" s="12">
        <v>102</v>
      </c>
      <c r="AP32" s="12">
        <v>14.55</v>
      </c>
      <c r="AQ32" s="12">
        <v>68.599999999999994</v>
      </c>
      <c r="AR32" s="12">
        <v>16.55</v>
      </c>
      <c r="AS32" s="12">
        <v>5.25</v>
      </c>
      <c r="AT32" s="12">
        <v>17.600000000000001</v>
      </c>
      <c r="AU32" s="12">
        <v>3.02</v>
      </c>
      <c r="AV32" s="12">
        <v>18.55</v>
      </c>
      <c r="AW32" s="12">
        <v>3.94</v>
      </c>
      <c r="AX32" s="12">
        <v>11.45</v>
      </c>
      <c r="AY32" s="12">
        <v>1.64</v>
      </c>
      <c r="AZ32" s="12">
        <v>9.83</v>
      </c>
      <c r="BA32" s="12">
        <v>1.38</v>
      </c>
      <c r="BB32" s="9">
        <f t="shared" si="0"/>
        <v>317.45999999999998</v>
      </c>
    </row>
    <row r="33" spans="1:54" x14ac:dyDescent="0.3">
      <c r="A33" s="12">
        <v>469618</v>
      </c>
      <c r="B33" s="9" t="s">
        <v>260</v>
      </c>
      <c r="C33" s="9" t="s">
        <v>261</v>
      </c>
      <c r="D33" s="9" t="s">
        <v>263</v>
      </c>
      <c r="E33" s="13">
        <v>40611</v>
      </c>
      <c r="F33" s="13">
        <v>40674</v>
      </c>
      <c r="G33" s="9" t="s">
        <v>264</v>
      </c>
      <c r="H33" s="8">
        <v>34.153860999999999</v>
      </c>
      <c r="I33" s="8">
        <v>-106.983847</v>
      </c>
      <c r="J33" s="9" t="s">
        <v>265</v>
      </c>
      <c r="K33" s="9" t="s">
        <v>197</v>
      </c>
      <c r="L33" s="9" t="s">
        <v>262</v>
      </c>
      <c r="M33" s="14" t="s">
        <v>46</v>
      </c>
      <c r="N33" s="9" t="s">
        <v>266</v>
      </c>
      <c r="O33" s="9" t="s">
        <v>267</v>
      </c>
      <c r="P33" s="9" t="s">
        <v>269</v>
      </c>
      <c r="Q33" s="9" t="s">
        <v>285</v>
      </c>
      <c r="R33" s="12">
        <v>147</v>
      </c>
      <c r="S33" s="12">
        <v>150</v>
      </c>
      <c r="T33" s="12">
        <v>0.16</v>
      </c>
      <c r="U33" s="12">
        <v>558</v>
      </c>
      <c r="V33" s="15">
        <v>38.4</v>
      </c>
      <c r="W33" s="12" t="s">
        <v>239</v>
      </c>
      <c r="X33" s="12">
        <v>10.3</v>
      </c>
      <c r="Y33" s="12">
        <v>23.7</v>
      </c>
      <c r="Z33" s="12">
        <v>6.9</v>
      </c>
      <c r="AA33" s="12">
        <v>2</v>
      </c>
      <c r="AB33" s="12">
        <v>12.2</v>
      </c>
      <c r="AC33" s="12">
        <v>82.2</v>
      </c>
      <c r="AD33" s="12">
        <v>4</v>
      </c>
      <c r="AE33" s="12">
        <v>195</v>
      </c>
      <c r="AF33" s="12">
        <v>0.8</v>
      </c>
      <c r="AG33" s="12">
        <v>5.62</v>
      </c>
      <c r="AH33" s="12" t="s">
        <v>240</v>
      </c>
      <c r="AI33" s="12">
        <v>3.44</v>
      </c>
      <c r="AJ33" s="12">
        <v>20</v>
      </c>
      <c r="AK33" s="12">
        <v>3</v>
      </c>
      <c r="AL33" s="12">
        <v>94.9</v>
      </c>
      <c r="AM33" s="12">
        <v>235</v>
      </c>
      <c r="AN33" s="12">
        <v>38.9</v>
      </c>
      <c r="AO33" s="15">
        <v>90.6</v>
      </c>
      <c r="AP33" s="12">
        <v>12.75</v>
      </c>
      <c r="AQ33" s="12">
        <v>60.8</v>
      </c>
      <c r="AR33" s="12">
        <v>14.8</v>
      </c>
      <c r="AS33" s="12">
        <v>4.75</v>
      </c>
      <c r="AT33" s="12">
        <v>16.5</v>
      </c>
      <c r="AU33" s="12">
        <v>2.74</v>
      </c>
      <c r="AV33" s="12">
        <v>16.850000000000001</v>
      </c>
      <c r="AW33" s="12">
        <v>3.53</v>
      </c>
      <c r="AX33" s="12">
        <v>10.050000000000001</v>
      </c>
      <c r="AY33" s="12">
        <v>1.42</v>
      </c>
      <c r="AZ33" s="12">
        <v>8.48</v>
      </c>
      <c r="BA33" s="12">
        <v>1.21</v>
      </c>
      <c r="BB33" s="9">
        <f t="shared" si="0"/>
        <v>283.38000000000005</v>
      </c>
    </row>
    <row r="34" spans="1:54" x14ac:dyDescent="0.3">
      <c r="A34" s="12">
        <v>469619</v>
      </c>
      <c r="B34" s="9" t="s">
        <v>260</v>
      </c>
      <c r="C34" s="9" t="s">
        <v>261</v>
      </c>
      <c r="D34" s="9" t="s">
        <v>263</v>
      </c>
      <c r="E34" s="13">
        <v>40611</v>
      </c>
      <c r="F34" s="13">
        <v>40674</v>
      </c>
      <c r="G34" s="9" t="s">
        <v>264</v>
      </c>
      <c r="H34" s="8">
        <v>34.153860999999999</v>
      </c>
      <c r="I34" s="8">
        <v>-106.983847</v>
      </c>
      <c r="J34" s="9" t="s">
        <v>265</v>
      </c>
      <c r="K34" s="9" t="s">
        <v>197</v>
      </c>
      <c r="L34" s="9" t="s">
        <v>262</v>
      </c>
      <c r="M34" s="14" t="s">
        <v>46</v>
      </c>
      <c r="N34" s="9" t="s">
        <v>266</v>
      </c>
      <c r="O34" s="9" t="s">
        <v>267</v>
      </c>
      <c r="P34" s="9" t="s">
        <v>269</v>
      </c>
      <c r="Q34" s="9" t="s">
        <v>285</v>
      </c>
      <c r="R34" s="12">
        <v>150</v>
      </c>
      <c r="S34" s="12">
        <v>153</v>
      </c>
      <c r="T34" s="12">
        <v>0.18</v>
      </c>
      <c r="U34" s="12">
        <v>299</v>
      </c>
      <c r="V34" s="15">
        <v>32.700000000000003</v>
      </c>
      <c r="W34" s="12" t="s">
        <v>239</v>
      </c>
      <c r="X34" s="12">
        <v>9.9600000000000009</v>
      </c>
      <c r="Y34" s="12">
        <v>22.4</v>
      </c>
      <c r="Z34" s="12">
        <v>7.7</v>
      </c>
      <c r="AA34" s="12">
        <v>2</v>
      </c>
      <c r="AB34" s="12">
        <v>14.5</v>
      </c>
      <c r="AC34" s="12">
        <v>45.8</v>
      </c>
      <c r="AD34" s="12">
        <v>3</v>
      </c>
      <c r="AE34" s="12">
        <v>167</v>
      </c>
      <c r="AF34" s="12">
        <v>0.8</v>
      </c>
      <c r="AG34" s="12">
        <v>6.15</v>
      </c>
      <c r="AH34" s="12" t="s">
        <v>240</v>
      </c>
      <c r="AI34" s="12">
        <v>22.8</v>
      </c>
      <c r="AJ34" s="12">
        <v>20</v>
      </c>
      <c r="AK34" s="12">
        <v>6</v>
      </c>
      <c r="AL34" s="12">
        <v>97</v>
      </c>
      <c r="AM34" s="12">
        <v>272</v>
      </c>
      <c r="AN34" s="12">
        <v>39.6</v>
      </c>
      <c r="AO34" s="15">
        <v>93.1</v>
      </c>
      <c r="AP34" s="12">
        <v>13.1</v>
      </c>
      <c r="AQ34" s="12">
        <v>62.9</v>
      </c>
      <c r="AR34" s="12">
        <v>15.3</v>
      </c>
      <c r="AS34" s="12">
        <v>5.12</v>
      </c>
      <c r="AT34" s="12">
        <v>16.55</v>
      </c>
      <c r="AU34" s="12">
        <v>2.77</v>
      </c>
      <c r="AV34" s="12">
        <v>17.399999999999999</v>
      </c>
      <c r="AW34" s="12">
        <v>3.67</v>
      </c>
      <c r="AX34" s="12">
        <v>10.65</v>
      </c>
      <c r="AY34" s="12">
        <v>1.52</v>
      </c>
      <c r="AZ34" s="12">
        <v>9.33</v>
      </c>
      <c r="BA34" s="12">
        <v>1.31</v>
      </c>
      <c r="BB34" s="9">
        <f t="shared" si="0"/>
        <v>292.32</v>
      </c>
    </row>
    <row r="35" spans="1:54" x14ac:dyDescent="0.3">
      <c r="A35" s="12">
        <v>469620</v>
      </c>
      <c r="B35" s="9" t="s">
        <v>260</v>
      </c>
      <c r="C35" s="9" t="s">
        <v>261</v>
      </c>
      <c r="D35" s="9" t="s">
        <v>263</v>
      </c>
      <c r="E35" s="13">
        <v>40611</v>
      </c>
      <c r="F35" s="13">
        <v>40674</v>
      </c>
      <c r="G35" s="9" t="s">
        <v>264</v>
      </c>
      <c r="H35" s="8">
        <v>34.153860999999999</v>
      </c>
      <c r="I35" s="8">
        <v>-106.983847</v>
      </c>
      <c r="J35" s="9" t="s">
        <v>265</v>
      </c>
      <c r="K35" s="9" t="s">
        <v>197</v>
      </c>
      <c r="L35" s="9" t="s">
        <v>262</v>
      </c>
      <c r="M35" s="14" t="s">
        <v>46</v>
      </c>
      <c r="N35" s="9" t="s">
        <v>266</v>
      </c>
      <c r="O35" s="9" t="s">
        <v>267</v>
      </c>
      <c r="P35" s="9" t="s">
        <v>269</v>
      </c>
      <c r="Q35" s="9" t="s">
        <v>285</v>
      </c>
      <c r="R35" s="12">
        <v>153</v>
      </c>
      <c r="S35" s="12">
        <v>155</v>
      </c>
      <c r="T35" s="12">
        <v>0.26</v>
      </c>
      <c r="U35" s="12">
        <v>352</v>
      </c>
      <c r="V35" s="15">
        <v>32.299999999999997</v>
      </c>
      <c r="W35" s="12" t="s">
        <v>239</v>
      </c>
      <c r="X35" s="12">
        <v>19.25</v>
      </c>
      <c r="Y35" s="12">
        <v>22.7</v>
      </c>
      <c r="Z35" s="12">
        <v>7.2</v>
      </c>
      <c r="AA35" s="12">
        <v>2</v>
      </c>
      <c r="AB35" s="12">
        <v>13</v>
      </c>
      <c r="AC35" s="12">
        <v>48.4</v>
      </c>
      <c r="AD35" s="12">
        <v>3</v>
      </c>
      <c r="AE35" s="12">
        <v>140</v>
      </c>
      <c r="AF35" s="12">
        <v>0.7</v>
      </c>
      <c r="AG35" s="12">
        <v>11.25</v>
      </c>
      <c r="AH35" s="12" t="s">
        <v>240</v>
      </c>
      <c r="AI35" s="12">
        <v>51.2</v>
      </c>
      <c r="AJ35" s="12">
        <v>23</v>
      </c>
      <c r="AK35" s="12">
        <v>8</v>
      </c>
      <c r="AL35" s="12">
        <v>99.4</v>
      </c>
      <c r="AM35" s="12">
        <v>258</v>
      </c>
      <c r="AN35" s="12">
        <v>39</v>
      </c>
      <c r="AO35" s="15">
        <v>91.4</v>
      </c>
      <c r="AP35" s="12">
        <v>12.9</v>
      </c>
      <c r="AQ35" s="12">
        <v>61.6</v>
      </c>
      <c r="AR35" s="12">
        <v>14.95</v>
      </c>
      <c r="AS35" s="12">
        <v>9.86</v>
      </c>
      <c r="AT35" s="12">
        <v>33.9</v>
      </c>
      <c r="AU35" s="12">
        <v>5.59</v>
      </c>
      <c r="AV35" s="12">
        <v>33.200000000000003</v>
      </c>
      <c r="AW35" s="12">
        <v>6.98</v>
      </c>
      <c r="AX35" s="12">
        <v>21.1</v>
      </c>
      <c r="AY35" s="12">
        <v>2.93</v>
      </c>
      <c r="AZ35" s="12">
        <v>17.850000000000001</v>
      </c>
      <c r="BA35" s="12">
        <v>2.52</v>
      </c>
      <c r="BB35" s="9">
        <f t="shared" si="0"/>
        <v>353.78</v>
      </c>
    </row>
    <row r="36" spans="1:54" x14ac:dyDescent="0.3">
      <c r="A36" s="12">
        <v>469621</v>
      </c>
      <c r="B36" s="9" t="s">
        <v>260</v>
      </c>
      <c r="C36" s="9" t="s">
        <v>261</v>
      </c>
      <c r="D36" s="9" t="s">
        <v>263</v>
      </c>
      <c r="E36" s="13">
        <v>40611</v>
      </c>
      <c r="F36" s="13">
        <v>40674</v>
      </c>
      <c r="G36" s="9" t="s">
        <v>264</v>
      </c>
      <c r="H36" s="8">
        <v>34.153860999999999</v>
      </c>
      <c r="I36" s="8">
        <v>-106.983847</v>
      </c>
      <c r="J36" s="9" t="s">
        <v>265</v>
      </c>
      <c r="K36" s="9" t="s">
        <v>197</v>
      </c>
      <c r="L36" s="9" t="s">
        <v>262</v>
      </c>
      <c r="M36" s="14" t="s">
        <v>46</v>
      </c>
      <c r="N36" s="9" t="s">
        <v>266</v>
      </c>
      <c r="O36" s="9" t="s">
        <v>267</v>
      </c>
      <c r="P36" s="9" t="s">
        <v>269</v>
      </c>
      <c r="Q36" s="9" t="s">
        <v>285</v>
      </c>
      <c r="R36" s="12">
        <v>155</v>
      </c>
      <c r="S36" s="12">
        <v>158</v>
      </c>
      <c r="T36" s="12">
        <v>0.12</v>
      </c>
      <c r="U36" s="12">
        <v>386</v>
      </c>
      <c r="V36" s="15">
        <v>30.3</v>
      </c>
      <c r="W36" s="12" t="s">
        <v>239</v>
      </c>
      <c r="X36" s="12">
        <v>8.9499999999999993</v>
      </c>
      <c r="Y36" s="12">
        <v>22.7</v>
      </c>
      <c r="Z36" s="12">
        <v>9.1</v>
      </c>
      <c r="AA36" s="12">
        <v>2</v>
      </c>
      <c r="AB36" s="12">
        <v>15.4</v>
      </c>
      <c r="AC36" s="12">
        <v>70</v>
      </c>
      <c r="AD36" s="12">
        <v>2</v>
      </c>
      <c r="AE36" s="12">
        <v>185</v>
      </c>
      <c r="AF36" s="12">
        <v>1</v>
      </c>
      <c r="AG36" s="12">
        <v>4.16</v>
      </c>
      <c r="AH36" s="12" t="s">
        <v>240</v>
      </c>
      <c r="AI36" s="12">
        <v>8.23</v>
      </c>
      <c r="AJ36" s="12">
        <v>13</v>
      </c>
      <c r="AK36" s="12">
        <v>2</v>
      </c>
      <c r="AL36" s="12">
        <v>90.3</v>
      </c>
      <c r="AM36" s="12">
        <v>345</v>
      </c>
      <c r="AN36" s="12">
        <v>34.799999999999997</v>
      </c>
      <c r="AO36" s="15">
        <v>81.599999999999994</v>
      </c>
      <c r="AP36" s="12">
        <v>11.5</v>
      </c>
      <c r="AQ36" s="12">
        <v>55.1</v>
      </c>
      <c r="AR36" s="12">
        <v>13.65</v>
      </c>
      <c r="AS36" s="12">
        <v>3.91</v>
      </c>
      <c r="AT36" s="12">
        <v>14.5</v>
      </c>
      <c r="AU36" s="12">
        <v>2.56</v>
      </c>
      <c r="AV36" s="12">
        <v>15.4</v>
      </c>
      <c r="AW36" s="12">
        <v>3.33</v>
      </c>
      <c r="AX36" s="12">
        <v>9.65</v>
      </c>
      <c r="AY36" s="12">
        <v>1.38</v>
      </c>
      <c r="AZ36" s="12">
        <v>8.39</v>
      </c>
      <c r="BA36" s="12">
        <v>1.19</v>
      </c>
      <c r="BB36" s="9">
        <f t="shared" si="0"/>
        <v>256.96000000000004</v>
      </c>
    </row>
    <row r="37" spans="1:54" x14ac:dyDescent="0.3">
      <c r="A37" s="12">
        <v>469622</v>
      </c>
      <c r="B37" s="9" t="s">
        <v>260</v>
      </c>
      <c r="C37" s="9" t="s">
        <v>261</v>
      </c>
      <c r="D37" s="9" t="s">
        <v>263</v>
      </c>
      <c r="E37" s="13">
        <v>40611</v>
      </c>
      <c r="F37" s="13">
        <v>40674</v>
      </c>
      <c r="G37" s="9" t="s">
        <v>264</v>
      </c>
      <c r="H37" s="8">
        <v>34.153860999999999</v>
      </c>
      <c r="I37" s="8">
        <v>-106.983847</v>
      </c>
      <c r="J37" s="9" t="s">
        <v>265</v>
      </c>
      <c r="K37" s="9" t="s">
        <v>197</v>
      </c>
      <c r="L37" s="9" t="s">
        <v>262</v>
      </c>
      <c r="M37" s="14" t="s">
        <v>46</v>
      </c>
      <c r="N37" s="9" t="s">
        <v>266</v>
      </c>
      <c r="O37" s="9" t="s">
        <v>267</v>
      </c>
      <c r="P37" s="9" t="s">
        <v>269</v>
      </c>
      <c r="Q37" s="9" t="s">
        <v>285</v>
      </c>
      <c r="R37" s="12">
        <v>158</v>
      </c>
      <c r="S37" s="12">
        <v>160</v>
      </c>
      <c r="T37" s="12">
        <v>0.2</v>
      </c>
      <c r="U37" s="12">
        <v>395</v>
      </c>
      <c r="V37" s="15">
        <v>29.7</v>
      </c>
      <c r="W37" s="12" t="s">
        <v>239</v>
      </c>
      <c r="X37" s="12">
        <v>7.8</v>
      </c>
      <c r="Y37" s="12">
        <v>21.6</v>
      </c>
      <c r="Z37" s="12">
        <v>10.4</v>
      </c>
      <c r="AA37" s="12">
        <v>2</v>
      </c>
      <c r="AB37" s="12">
        <v>14.8</v>
      </c>
      <c r="AC37" s="12">
        <v>76.5</v>
      </c>
      <c r="AD37" s="12">
        <v>2</v>
      </c>
      <c r="AE37" s="12">
        <v>156.5</v>
      </c>
      <c r="AF37" s="12">
        <v>1</v>
      </c>
      <c r="AG37" s="12">
        <v>4</v>
      </c>
      <c r="AH37" s="12" t="s">
        <v>240</v>
      </c>
      <c r="AI37" s="12">
        <v>15.75</v>
      </c>
      <c r="AJ37" s="12">
        <v>13</v>
      </c>
      <c r="AK37" s="12">
        <v>3</v>
      </c>
      <c r="AL37" s="12">
        <v>76.8</v>
      </c>
      <c r="AM37" s="12">
        <v>380</v>
      </c>
      <c r="AN37" s="12">
        <v>33.200000000000003</v>
      </c>
      <c r="AO37" s="15">
        <v>76.900000000000006</v>
      </c>
      <c r="AP37" s="12">
        <v>10.6</v>
      </c>
      <c r="AQ37" s="12">
        <v>50.2</v>
      </c>
      <c r="AR37" s="12">
        <v>12.05</v>
      </c>
      <c r="AS37" s="12">
        <v>3.7</v>
      </c>
      <c r="AT37" s="12">
        <v>13.75</v>
      </c>
      <c r="AU37" s="12">
        <v>2.2999999999999998</v>
      </c>
      <c r="AV37" s="12">
        <v>14.05</v>
      </c>
      <c r="AW37" s="12">
        <v>3.05</v>
      </c>
      <c r="AX37" s="12">
        <v>9.02</v>
      </c>
      <c r="AY37" s="12">
        <v>1.28</v>
      </c>
      <c r="AZ37" s="12">
        <v>8.0399999999999991</v>
      </c>
      <c r="BA37" s="12">
        <v>1.1599999999999999</v>
      </c>
      <c r="BB37" s="9">
        <f t="shared" si="0"/>
        <v>239.30000000000004</v>
      </c>
    </row>
    <row r="38" spans="1:54" x14ac:dyDescent="0.3">
      <c r="A38" s="12">
        <v>469623</v>
      </c>
      <c r="B38" s="9" t="s">
        <v>260</v>
      </c>
      <c r="C38" s="9" t="s">
        <v>261</v>
      </c>
      <c r="D38" s="9" t="s">
        <v>263</v>
      </c>
      <c r="E38" s="13">
        <v>40611</v>
      </c>
      <c r="F38" s="13">
        <v>40674</v>
      </c>
      <c r="G38" s="9" t="s">
        <v>264</v>
      </c>
      <c r="H38" s="8">
        <v>34.153860999999999</v>
      </c>
      <c r="I38" s="8">
        <v>-106.983847</v>
      </c>
      <c r="J38" s="9" t="s">
        <v>265</v>
      </c>
      <c r="K38" s="9" t="s">
        <v>197</v>
      </c>
      <c r="L38" s="9" t="s">
        <v>262</v>
      </c>
      <c r="M38" s="14" t="s">
        <v>46</v>
      </c>
      <c r="N38" s="9" t="s">
        <v>266</v>
      </c>
      <c r="O38" s="9" t="s">
        <v>267</v>
      </c>
      <c r="P38" s="9" t="s">
        <v>269</v>
      </c>
      <c r="Q38" s="9" t="s">
        <v>285</v>
      </c>
      <c r="R38" s="12">
        <v>160</v>
      </c>
      <c r="S38" s="12">
        <v>163</v>
      </c>
      <c r="T38" s="12">
        <v>0.18</v>
      </c>
      <c r="U38" s="12">
        <v>432</v>
      </c>
      <c r="V38" s="15">
        <v>29.6</v>
      </c>
      <c r="W38" s="12" t="s">
        <v>239</v>
      </c>
      <c r="X38" s="12">
        <v>4.26</v>
      </c>
      <c r="Y38" s="12">
        <v>22.7</v>
      </c>
      <c r="Z38" s="12">
        <v>8.8000000000000007</v>
      </c>
      <c r="AA38" s="12">
        <v>2</v>
      </c>
      <c r="AB38" s="12">
        <v>15.8</v>
      </c>
      <c r="AC38" s="12">
        <v>59.7</v>
      </c>
      <c r="AD38" s="12">
        <v>2</v>
      </c>
      <c r="AE38" s="12">
        <v>195</v>
      </c>
      <c r="AF38" s="12">
        <v>1</v>
      </c>
      <c r="AG38" s="12">
        <v>4.45</v>
      </c>
      <c r="AH38" s="12" t="s">
        <v>240</v>
      </c>
      <c r="AI38" s="12">
        <v>2.48</v>
      </c>
      <c r="AJ38" s="12">
        <v>10</v>
      </c>
      <c r="AK38" s="12">
        <v>2</v>
      </c>
      <c r="AL38" s="12">
        <v>95.9</v>
      </c>
      <c r="AM38" s="12">
        <v>308</v>
      </c>
      <c r="AN38" s="12">
        <v>39.200000000000003</v>
      </c>
      <c r="AO38" s="15">
        <v>92.7</v>
      </c>
      <c r="AP38" s="12">
        <v>12.9</v>
      </c>
      <c r="AQ38" s="12">
        <v>62.6</v>
      </c>
      <c r="AR38" s="12">
        <v>15.25</v>
      </c>
      <c r="AS38" s="12">
        <v>4.97</v>
      </c>
      <c r="AT38" s="12">
        <v>17.05</v>
      </c>
      <c r="AU38" s="12">
        <v>2.83</v>
      </c>
      <c r="AV38" s="12">
        <v>17.5</v>
      </c>
      <c r="AW38" s="12">
        <v>3.69</v>
      </c>
      <c r="AX38" s="12">
        <v>10.7</v>
      </c>
      <c r="AY38" s="12">
        <v>1.54</v>
      </c>
      <c r="AZ38" s="12">
        <v>9.39</v>
      </c>
      <c r="BA38" s="12">
        <v>1.37</v>
      </c>
      <c r="BB38" s="9">
        <f t="shared" si="0"/>
        <v>291.69</v>
      </c>
    </row>
    <row r="39" spans="1:54" x14ac:dyDescent="0.3">
      <c r="A39" s="12">
        <v>469624</v>
      </c>
      <c r="B39" s="9" t="s">
        <v>260</v>
      </c>
      <c r="C39" s="9" t="s">
        <v>261</v>
      </c>
      <c r="D39" s="9" t="s">
        <v>263</v>
      </c>
      <c r="E39" s="13">
        <v>40611</v>
      </c>
      <c r="F39" s="13">
        <v>40674</v>
      </c>
      <c r="G39" s="9" t="s">
        <v>264</v>
      </c>
      <c r="H39" s="8">
        <v>34.153860999999999</v>
      </c>
      <c r="I39" s="8">
        <v>-106.983847</v>
      </c>
      <c r="J39" s="9" t="s">
        <v>265</v>
      </c>
      <c r="K39" s="9" t="s">
        <v>197</v>
      </c>
      <c r="L39" s="9" t="s">
        <v>262</v>
      </c>
      <c r="M39" s="14" t="s">
        <v>46</v>
      </c>
      <c r="N39" s="9" t="s">
        <v>266</v>
      </c>
      <c r="O39" s="9" t="s">
        <v>267</v>
      </c>
      <c r="P39" s="9" t="s">
        <v>269</v>
      </c>
      <c r="Q39" s="9" t="s">
        <v>285</v>
      </c>
      <c r="R39" s="12">
        <v>163</v>
      </c>
      <c r="S39" s="12">
        <v>165</v>
      </c>
      <c r="T39" s="12">
        <v>0.28000000000000003</v>
      </c>
      <c r="U39" s="12">
        <v>462</v>
      </c>
      <c r="V39" s="15">
        <v>27.2</v>
      </c>
      <c r="W39" s="12" t="s">
        <v>239</v>
      </c>
      <c r="X39" s="12">
        <v>6.17</v>
      </c>
      <c r="Y39" s="12">
        <v>23.7</v>
      </c>
      <c r="Z39" s="12">
        <v>10.199999999999999</v>
      </c>
      <c r="AA39" s="12">
        <v>2</v>
      </c>
      <c r="AB39" s="12">
        <v>14.6</v>
      </c>
      <c r="AC39" s="12">
        <v>69.599999999999994</v>
      </c>
      <c r="AD39" s="12">
        <v>2</v>
      </c>
      <c r="AE39" s="12">
        <v>204</v>
      </c>
      <c r="AF39" s="12">
        <v>1</v>
      </c>
      <c r="AG39" s="12">
        <v>5.41</v>
      </c>
      <c r="AH39" s="12" t="s">
        <v>240</v>
      </c>
      <c r="AI39" s="12">
        <v>3.62</v>
      </c>
      <c r="AJ39" s="12">
        <v>9</v>
      </c>
      <c r="AK39" s="12">
        <v>3</v>
      </c>
      <c r="AL39" s="12">
        <v>97.7</v>
      </c>
      <c r="AM39" s="12">
        <v>358</v>
      </c>
      <c r="AN39" s="12">
        <v>39.6</v>
      </c>
      <c r="AO39" s="15">
        <v>94.8</v>
      </c>
      <c r="AP39" s="12">
        <v>13.3</v>
      </c>
      <c r="AQ39" s="12">
        <v>63</v>
      </c>
      <c r="AR39" s="12">
        <v>15.45</v>
      </c>
      <c r="AS39" s="12">
        <v>4.92</v>
      </c>
      <c r="AT39" s="12">
        <v>17.45</v>
      </c>
      <c r="AU39" s="12">
        <v>2.95</v>
      </c>
      <c r="AV39" s="12">
        <v>18.45</v>
      </c>
      <c r="AW39" s="12">
        <v>3.9</v>
      </c>
      <c r="AX39" s="12">
        <v>11.3</v>
      </c>
      <c r="AY39" s="12">
        <v>1.63</v>
      </c>
      <c r="AZ39" s="12">
        <v>9.83</v>
      </c>
      <c r="BA39" s="12">
        <v>1.39</v>
      </c>
      <c r="BB39" s="9">
        <f t="shared" si="0"/>
        <v>297.96999999999991</v>
      </c>
    </row>
    <row r="40" spans="1:54" x14ac:dyDescent="0.3">
      <c r="A40" s="12">
        <v>469625</v>
      </c>
      <c r="B40" s="9" t="s">
        <v>260</v>
      </c>
      <c r="C40" s="9" t="s">
        <v>261</v>
      </c>
      <c r="D40" s="9" t="s">
        <v>263</v>
      </c>
      <c r="E40" s="13">
        <v>40611</v>
      </c>
      <c r="F40" s="13">
        <v>40674</v>
      </c>
      <c r="G40" s="9" t="s">
        <v>264</v>
      </c>
      <c r="H40" s="8">
        <v>34.153860999999999</v>
      </c>
      <c r="I40" s="8">
        <v>-106.983847</v>
      </c>
      <c r="J40" s="9" t="s">
        <v>265</v>
      </c>
      <c r="K40" s="9" t="s">
        <v>197</v>
      </c>
      <c r="L40" s="9" t="s">
        <v>262</v>
      </c>
      <c r="M40" s="14" t="s">
        <v>46</v>
      </c>
      <c r="N40" s="9" t="s">
        <v>266</v>
      </c>
      <c r="O40" s="9" t="s">
        <v>267</v>
      </c>
      <c r="P40" s="9" t="s">
        <v>269</v>
      </c>
      <c r="Q40" s="9" t="s">
        <v>285</v>
      </c>
      <c r="R40" s="12">
        <v>165</v>
      </c>
      <c r="S40" s="12">
        <v>169</v>
      </c>
      <c r="T40" s="12">
        <v>0.18</v>
      </c>
      <c r="U40" s="12">
        <v>379</v>
      </c>
      <c r="V40" s="15">
        <v>28.6</v>
      </c>
      <c r="W40" s="12" t="s">
        <v>239</v>
      </c>
      <c r="X40" s="12">
        <v>7.72</v>
      </c>
      <c r="Y40" s="12">
        <v>23.2</v>
      </c>
      <c r="Z40" s="12">
        <v>8.8000000000000007</v>
      </c>
      <c r="AA40" s="12">
        <v>2</v>
      </c>
      <c r="AB40" s="12">
        <v>15.5</v>
      </c>
      <c r="AC40" s="12">
        <v>71.2</v>
      </c>
      <c r="AD40" s="12">
        <v>2</v>
      </c>
      <c r="AE40" s="12">
        <v>272</v>
      </c>
      <c r="AF40" s="12">
        <v>1</v>
      </c>
      <c r="AG40" s="12">
        <v>5.98</v>
      </c>
      <c r="AH40" s="12" t="s">
        <v>240</v>
      </c>
      <c r="AI40" s="12">
        <v>4.1399999999999997</v>
      </c>
      <c r="AJ40" s="12">
        <v>10</v>
      </c>
      <c r="AK40" s="12">
        <v>2</v>
      </c>
      <c r="AL40" s="12">
        <v>89.5</v>
      </c>
      <c r="AM40" s="12">
        <v>317</v>
      </c>
      <c r="AN40" s="12">
        <v>39.5</v>
      </c>
      <c r="AO40" s="15">
        <v>92.9</v>
      </c>
      <c r="AP40" s="12">
        <v>13.15</v>
      </c>
      <c r="AQ40" s="12">
        <v>62.5</v>
      </c>
      <c r="AR40" s="12">
        <v>15.4</v>
      </c>
      <c r="AS40" s="12">
        <v>4.45</v>
      </c>
      <c r="AT40" s="12">
        <v>16.45</v>
      </c>
      <c r="AU40" s="12">
        <v>2.8</v>
      </c>
      <c r="AV40" s="12">
        <v>16.850000000000001</v>
      </c>
      <c r="AW40" s="12">
        <v>3.51</v>
      </c>
      <c r="AX40" s="12">
        <v>10.050000000000001</v>
      </c>
      <c r="AY40" s="12">
        <v>1.46</v>
      </c>
      <c r="AZ40" s="12">
        <v>8.8800000000000008</v>
      </c>
      <c r="BA40" s="12">
        <v>1.27</v>
      </c>
      <c r="BB40" s="9">
        <f t="shared" si="0"/>
        <v>289.16999999999996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Location data</vt:lpstr>
      <vt:lpstr>LithLog</vt:lpstr>
      <vt:lpstr>Chemistry</vt:lpstr>
    </vt:vector>
  </TitlesOfParts>
  <Company>NMT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Ethan EBH. Haft</dc:creator>
  <cp:lastModifiedBy>Virginia McLemore</cp:lastModifiedBy>
  <dcterms:created xsi:type="dcterms:W3CDTF">2021-01-08T01:21:44Z</dcterms:created>
  <dcterms:modified xsi:type="dcterms:W3CDTF">2022-08-21T15:59:07Z</dcterms:modified>
</cp:coreProperties>
</file>